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ambon\Documents\Code\40kMap\v2\"/>
    </mc:Choice>
  </mc:AlternateContent>
  <bookViews>
    <workbookView xWindow="0" yWindow="0" windowWidth="25200" windowHeight="11985"/>
  </bookViews>
  <sheets>
    <sheet name="to Curve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7" i="3" l="1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Z4" i="3"/>
  <c r="AZ6" i="3"/>
  <c r="AZ7" i="3"/>
  <c r="AZ8" i="3"/>
  <c r="AZ9" i="3"/>
  <c r="AZ10" i="3"/>
  <c r="AZ11" i="3"/>
  <c r="AZ12" i="3"/>
  <c r="AZ13" i="3"/>
  <c r="AZ14" i="3"/>
  <c r="AZ15" i="3"/>
  <c r="AZ16" i="3"/>
  <c r="AZ17" i="3"/>
  <c r="AZ18" i="3"/>
  <c r="AZ19" i="3"/>
  <c r="AZ20" i="3"/>
  <c r="AZ21" i="3"/>
  <c r="AZ22" i="3"/>
  <c r="AZ23" i="3"/>
  <c r="AZ24" i="3"/>
  <c r="AZ25" i="3"/>
  <c r="AZ26" i="3"/>
  <c r="AZ27" i="3"/>
  <c r="AZ28" i="3"/>
  <c r="AZ29" i="3"/>
  <c r="AZ30" i="3"/>
  <c r="AZ31" i="3"/>
  <c r="AZ32" i="3"/>
  <c r="AZ33" i="3"/>
  <c r="AZ34" i="3"/>
  <c r="AZ35" i="3"/>
  <c r="AZ36" i="3"/>
  <c r="AZ37" i="3"/>
  <c r="AZ38" i="3"/>
  <c r="AZ39" i="3"/>
  <c r="AZ40" i="3"/>
  <c r="AZ41" i="3"/>
  <c r="AZ42" i="3"/>
  <c r="AZ43" i="3"/>
  <c r="AZ44" i="3"/>
  <c r="AZ45" i="3"/>
  <c r="AZ46" i="3"/>
  <c r="AZ47" i="3"/>
  <c r="AZ48" i="3"/>
  <c r="AZ49" i="3"/>
  <c r="AZ50" i="3"/>
  <c r="AZ51" i="3"/>
  <c r="AZ52" i="3"/>
  <c r="AZ53" i="3"/>
  <c r="AZ54" i="3"/>
  <c r="AZ55" i="3"/>
  <c r="AZ56" i="3"/>
  <c r="AZ57" i="3"/>
  <c r="AZ58" i="3"/>
  <c r="AZ59" i="3"/>
  <c r="AZ60" i="3"/>
  <c r="AZ5" i="3"/>
  <c r="AY5" i="3"/>
  <c r="AY7" i="3"/>
  <c r="AY8" i="3"/>
  <c r="AY9" i="3"/>
  <c r="AY10" i="3"/>
  <c r="AY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AY45" i="3"/>
  <c r="AY46" i="3"/>
  <c r="AY47" i="3"/>
  <c r="AY48" i="3"/>
  <c r="AY49" i="3"/>
  <c r="AY50" i="3"/>
  <c r="AY51" i="3"/>
  <c r="AY52" i="3"/>
  <c r="AY53" i="3"/>
  <c r="AY54" i="3"/>
  <c r="AY55" i="3"/>
  <c r="AY56" i="3"/>
  <c r="AY57" i="3"/>
  <c r="AY58" i="3"/>
  <c r="AY59" i="3"/>
  <c r="AY60" i="3"/>
  <c r="AY4" i="3"/>
  <c r="AU39" i="3" l="1"/>
  <c r="AV39" i="3"/>
  <c r="AW39" i="3"/>
  <c r="AX39" i="3"/>
  <c r="BA39" i="3"/>
  <c r="BB39" i="3"/>
  <c r="BC39" i="3"/>
  <c r="BD39" i="3"/>
  <c r="BE39" i="3"/>
  <c r="BF39" i="3"/>
  <c r="BG39" i="3"/>
  <c r="BH39" i="3"/>
  <c r="BK39" i="3"/>
  <c r="BL39" i="3"/>
  <c r="BI39" i="3"/>
  <c r="BJ39" i="3"/>
  <c r="BO39" i="3"/>
  <c r="BP39" i="3"/>
  <c r="BM39" i="3"/>
  <c r="BN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AU40" i="3"/>
  <c r="AV40" i="3"/>
  <c r="AW40" i="3"/>
  <c r="AX40" i="3"/>
  <c r="BA40" i="3"/>
  <c r="BB40" i="3"/>
  <c r="BC40" i="3"/>
  <c r="BD40" i="3"/>
  <c r="BE40" i="3"/>
  <c r="BF40" i="3"/>
  <c r="BG40" i="3"/>
  <c r="BH40" i="3"/>
  <c r="BK40" i="3"/>
  <c r="BL40" i="3"/>
  <c r="BI40" i="3"/>
  <c r="BJ40" i="3"/>
  <c r="BO40" i="3"/>
  <c r="BP40" i="3"/>
  <c r="BM40" i="3"/>
  <c r="BN40" i="3"/>
  <c r="BQ40" i="3"/>
  <c r="BR40" i="3"/>
  <c r="BS40" i="3"/>
  <c r="BT40" i="3"/>
  <c r="BU40" i="3"/>
  <c r="BV40" i="3"/>
  <c r="BW40" i="3"/>
  <c r="BX40" i="3"/>
  <c r="AQ40" i="3" s="1"/>
  <c r="BY40" i="3"/>
  <c r="BZ40" i="3"/>
  <c r="CA40" i="3"/>
  <c r="CB40" i="3"/>
  <c r="AU41" i="3"/>
  <c r="AV41" i="3"/>
  <c r="AW41" i="3"/>
  <c r="AX41" i="3"/>
  <c r="BA41" i="3"/>
  <c r="BB41" i="3"/>
  <c r="BC41" i="3"/>
  <c r="BD41" i="3"/>
  <c r="BE41" i="3"/>
  <c r="BF41" i="3"/>
  <c r="BG41" i="3"/>
  <c r="BH41" i="3"/>
  <c r="BK41" i="3"/>
  <c r="BL41" i="3"/>
  <c r="BI41" i="3"/>
  <c r="BJ41" i="3"/>
  <c r="BO41" i="3"/>
  <c r="BP41" i="3"/>
  <c r="BM41" i="3"/>
  <c r="BN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AU42" i="3"/>
  <c r="AV42" i="3"/>
  <c r="AW42" i="3"/>
  <c r="AX42" i="3"/>
  <c r="BA42" i="3"/>
  <c r="BB42" i="3"/>
  <c r="BC42" i="3"/>
  <c r="BD42" i="3"/>
  <c r="BE42" i="3"/>
  <c r="BF42" i="3"/>
  <c r="BG42" i="3"/>
  <c r="BH42" i="3"/>
  <c r="BK42" i="3"/>
  <c r="BL42" i="3"/>
  <c r="BI42" i="3"/>
  <c r="BJ42" i="3"/>
  <c r="BO42" i="3"/>
  <c r="BP42" i="3"/>
  <c r="BM42" i="3"/>
  <c r="BN42" i="3"/>
  <c r="BQ42" i="3"/>
  <c r="BR42" i="3"/>
  <c r="BS42" i="3"/>
  <c r="BT42" i="3"/>
  <c r="BU42" i="3"/>
  <c r="BV42" i="3"/>
  <c r="BW42" i="3"/>
  <c r="BX42" i="3"/>
  <c r="AQ42" i="3" s="1"/>
  <c r="BY42" i="3"/>
  <c r="BZ42" i="3"/>
  <c r="CA42" i="3"/>
  <c r="CB42" i="3"/>
  <c r="AU43" i="3"/>
  <c r="AV43" i="3"/>
  <c r="AW43" i="3"/>
  <c r="AX43" i="3"/>
  <c r="BA43" i="3"/>
  <c r="BB43" i="3"/>
  <c r="BC43" i="3"/>
  <c r="BD43" i="3"/>
  <c r="BE43" i="3"/>
  <c r="BF43" i="3"/>
  <c r="BG43" i="3"/>
  <c r="BH43" i="3"/>
  <c r="BK43" i="3"/>
  <c r="BL43" i="3"/>
  <c r="BI43" i="3"/>
  <c r="BJ43" i="3"/>
  <c r="BO43" i="3"/>
  <c r="BP43" i="3"/>
  <c r="BM43" i="3"/>
  <c r="BN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AU44" i="3"/>
  <c r="AV44" i="3"/>
  <c r="AW44" i="3"/>
  <c r="AX44" i="3"/>
  <c r="BA44" i="3"/>
  <c r="BB44" i="3"/>
  <c r="BC44" i="3"/>
  <c r="BD44" i="3"/>
  <c r="BE44" i="3"/>
  <c r="BF44" i="3"/>
  <c r="BG44" i="3"/>
  <c r="BH44" i="3"/>
  <c r="BK44" i="3"/>
  <c r="BL44" i="3"/>
  <c r="BI44" i="3"/>
  <c r="BJ44" i="3"/>
  <c r="BO44" i="3"/>
  <c r="BP44" i="3"/>
  <c r="BM44" i="3"/>
  <c r="BN44" i="3"/>
  <c r="BQ44" i="3"/>
  <c r="BR44" i="3"/>
  <c r="BS44" i="3"/>
  <c r="BT44" i="3"/>
  <c r="BU44" i="3"/>
  <c r="BV44" i="3"/>
  <c r="BW44" i="3"/>
  <c r="BX44" i="3"/>
  <c r="AQ44" i="3" s="1"/>
  <c r="BY44" i="3"/>
  <c r="BZ44" i="3"/>
  <c r="CA44" i="3"/>
  <c r="CB44" i="3"/>
  <c r="AU45" i="3"/>
  <c r="AV45" i="3"/>
  <c r="AW45" i="3"/>
  <c r="AX45" i="3"/>
  <c r="BA45" i="3"/>
  <c r="BB45" i="3"/>
  <c r="BC45" i="3"/>
  <c r="BD45" i="3"/>
  <c r="BE45" i="3"/>
  <c r="BF45" i="3"/>
  <c r="BG45" i="3"/>
  <c r="BH45" i="3"/>
  <c r="BK45" i="3"/>
  <c r="BL45" i="3"/>
  <c r="BI45" i="3"/>
  <c r="BJ45" i="3"/>
  <c r="BO45" i="3"/>
  <c r="BP45" i="3"/>
  <c r="BM45" i="3"/>
  <c r="BN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AU46" i="3"/>
  <c r="AV46" i="3"/>
  <c r="AW46" i="3"/>
  <c r="AX46" i="3"/>
  <c r="BA46" i="3"/>
  <c r="BB46" i="3"/>
  <c r="BC46" i="3"/>
  <c r="BD46" i="3"/>
  <c r="BE46" i="3"/>
  <c r="BF46" i="3"/>
  <c r="BG46" i="3"/>
  <c r="BH46" i="3"/>
  <c r="BK46" i="3"/>
  <c r="BL46" i="3"/>
  <c r="BI46" i="3"/>
  <c r="BJ46" i="3"/>
  <c r="BO46" i="3"/>
  <c r="BP46" i="3"/>
  <c r="BM46" i="3"/>
  <c r="BN46" i="3"/>
  <c r="BQ46" i="3"/>
  <c r="BR46" i="3"/>
  <c r="BS46" i="3"/>
  <c r="BT46" i="3"/>
  <c r="BU46" i="3"/>
  <c r="BV46" i="3"/>
  <c r="BW46" i="3"/>
  <c r="BX46" i="3"/>
  <c r="AQ46" i="3" s="1"/>
  <c r="BY46" i="3"/>
  <c r="BZ46" i="3"/>
  <c r="CA46" i="3"/>
  <c r="CB46" i="3"/>
  <c r="AU47" i="3"/>
  <c r="AV47" i="3"/>
  <c r="AW47" i="3"/>
  <c r="AX47" i="3"/>
  <c r="BA47" i="3"/>
  <c r="BB47" i="3"/>
  <c r="BC47" i="3"/>
  <c r="BD47" i="3"/>
  <c r="BE47" i="3"/>
  <c r="BF47" i="3"/>
  <c r="BG47" i="3"/>
  <c r="BH47" i="3"/>
  <c r="BK47" i="3"/>
  <c r="BL47" i="3"/>
  <c r="BI47" i="3"/>
  <c r="BJ47" i="3"/>
  <c r="BO47" i="3"/>
  <c r="BP47" i="3"/>
  <c r="BM47" i="3"/>
  <c r="BN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AU48" i="3"/>
  <c r="AV48" i="3"/>
  <c r="AW48" i="3"/>
  <c r="AX48" i="3"/>
  <c r="BA48" i="3"/>
  <c r="BB48" i="3"/>
  <c r="BC48" i="3"/>
  <c r="BD48" i="3"/>
  <c r="BE48" i="3"/>
  <c r="BF48" i="3"/>
  <c r="BG48" i="3"/>
  <c r="BH48" i="3"/>
  <c r="BK48" i="3"/>
  <c r="BL48" i="3"/>
  <c r="BI48" i="3"/>
  <c r="BJ48" i="3"/>
  <c r="BO48" i="3"/>
  <c r="BP48" i="3"/>
  <c r="BM48" i="3"/>
  <c r="BN48" i="3"/>
  <c r="BQ48" i="3"/>
  <c r="BR48" i="3"/>
  <c r="BS48" i="3"/>
  <c r="BT48" i="3"/>
  <c r="BU48" i="3"/>
  <c r="BV48" i="3"/>
  <c r="BW48" i="3"/>
  <c r="BX48" i="3"/>
  <c r="AQ48" i="3" s="1"/>
  <c r="BY48" i="3"/>
  <c r="BZ48" i="3"/>
  <c r="CA48" i="3"/>
  <c r="CB48" i="3"/>
  <c r="AU49" i="3"/>
  <c r="AV49" i="3"/>
  <c r="AW49" i="3"/>
  <c r="AX49" i="3"/>
  <c r="BA49" i="3"/>
  <c r="BB49" i="3"/>
  <c r="BC49" i="3"/>
  <c r="BD49" i="3"/>
  <c r="BE49" i="3"/>
  <c r="BF49" i="3"/>
  <c r="BG49" i="3"/>
  <c r="BH49" i="3"/>
  <c r="BK49" i="3"/>
  <c r="BL49" i="3"/>
  <c r="BI49" i="3"/>
  <c r="BJ49" i="3"/>
  <c r="BO49" i="3"/>
  <c r="BP49" i="3"/>
  <c r="BM49" i="3"/>
  <c r="BN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AU50" i="3"/>
  <c r="AV50" i="3"/>
  <c r="AW50" i="3"/>
  <c r="AX50" i="3"/>
  <c r="BA50" i="3"/>
  <c r="BB50" i="3"/>
  <c r="BC50" i="3"/>
  <c r="BD50" i="3"/>
  <c r="BE50" i="3"/>
  <c r="BF50" i="3"/>
  <c r="BG50" i="3"/>
  <c r="BH50" i="3"/>
  <c r="BK50" i="3"/>
  <c r="BL50" i="3"/>
  <c r="BI50" i="3"/>
  <c r="BJ50" i="3"/>
  <c r="BO50" i="3"/>
  <c r="BP50" i="3"/>
  <c r="BM50" i="3"/>
  <c r="BN50" i="3"/>
  <c r="BQ50" i="3"/>
  <c r="BR50" i="3"/>
  <c r="BS50" i="3"/>
  <c r="BT50" i="3"/>
  <c r="BU50" i="3"/>
  <c r="BV50" i="3"/>
  <c r="BW50" i="3"/>
  <c r="BX50" i="3"/>
  <c r="AQ50" i="3" s="1"/>
  <c r="BY50" i="3"/>
  <c r="BZ50" i="3"/>
  <c r="CA50" i="3"/>
  <c r="CB50" i="3"/>
  <c r="AU51" i="3"/>
  <c r="AV51" i="3"/>
  <c r="AW51" i="3"/>
  <c r="AX51" i="3"/>
  <c r="BA51" i="3"/>
  <c r="BB51" i="3"/>
  <c r="BC51" i="3"/>
  <c r="BD51" i="3"/>
  <c r="BE51" i="3"/>
  <c r="BF51" i="3"/>
  <c r="BG51" i="3"/>
  <c r="BH51" i="3"/>
  <c r="BK51" i="3"/>
  <c r="BL51" i="3"/>
  <c r="BI51" i="3"/>
  <c r="BJ51" i="3"/>
  <c r="BO51" i="3"/>
  <c r="BP51" i="3"/>
  <c r="BM51" i="3"/>
  <c r="BN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AU52" i="3"/>
  <c r="AV52" i="3"/>
  <c r="AW52" i="3"/>
  <c r="AX52" i="3"/>
  <c r="BA52" i="3"/>
  <c r="BB52" i="3"/>
  <c r="BC52" i="3"/>
  <c r="BD52" i="3"/>
  <c r="BE52" i="3"/>
  <c r="BF52" i="3"/>
  <c r="BG52" i="3"/>
  <c r="BH52" i="3"/>
  <c r="BK52" i="3"/>
  <c r="BL52" i="3"/>
  <c r="BI52" i="3"/>
  <c r="BJ52" i="3"/>
  <c r="BO52" i="3"/>
  <c r="BP52" i="3"/>
  <c r="BM52" i="3"/>
  <c r="BN52" i="3"/>
  <c r="BQ52" i="3"/>
  <c r="BR52" i="3"/>
  <c r="BS52" i="3"/>
  <c r="BT52" i="3"/>
  <c r="BU52" i="3"/>
  <c r="BV52" i="3"/>
  <c r="BW52" i="3"/>
  <c r="BX52" i="3"/>
  <c r="AQ52" i="3" s="1"/>
  <c r="BY52" i="3"/>
  <c r="BZ52" i="3"/>
  <c r="CA52" i="3"/>
  <c r="CB52" i="3"/>
  <c r="AU53" i="3"/>
  <c r="AV53" i="3"/>
  <c r="AW53" i="3"/>
  <c r="AX53" i="3"/>
  <c r="BA53" i="3"/>
  <c r="BB53" i="3"/>
  <c r="BC53" i="3"/>
  <c r="BD53" i="3"/>
  <c r="BE53" i="3"/>
  <c r="BF53" i="3"/>
  <c r="BG53" i="3"/>
  <c r="BH53" i="3"/>
  <c r="BK53" i="3"/>
  <c r="BL53" i="3"/>
  <c r="BI53" i="3"/>
  <c r="BJ53" i="3"/>
  <c r="BO53" i="3"/>
  <c r="BP53" i="3"/>
  <c r="BM53" i="3"/>
  <c r="BN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AU54" i="3"/>
  <c r="AV54" i="3"/>
  <c r="AW54" i="3"/>
  <c r="AX54" i="3"/>
  <c r="BA54" i="3"/>
  <c r="BB54" i="3"/>
  <c r="BC54" i="3"/>
  <c r="BD54" i="3"/>
  <c r="BE54" i="3"/>
  <c r="BF54" i="3"/>
  <c r="BG54" i="3"/>
  <c r="BH54" i="3"/>
  <c r="BK54" i="3"/>
  <c r="BL54" i="3"/>
  <c r="BI54" i="3"/>
  <c r="BJ54" i="3"/>
  <c r="BO54" i="3"/>
  <c r="BP54" i="3"/>
  <c r="BM54" i="3"/>
  <c r="BN54" i="3"/>
  <c r="BQ54" i="3"/>
  <c r="BR54" i="3"/>
  <c r="BS54" i="3"/>
  <c r="BT54" i="3"/>
  <c r="BU54" i="3"/>
  <c r="BV54" i="3"/>
  <c r="BW54" i="3"/>
  <c r="BX54" i="3"/>
  <c r="AQ54" i="3" s="1"/>
  <c r="BY54" i="3"/>
  <c r="BZ54" i="3"/>
  <c r="CA54" i="3"/>
  <c r="CB54" i="3"/>
  <c r="AU55" i="3"/>
  <c r="AV55" i="3"/>
  <c r="AW55" i="3"/>
  <c r="AX55" i="3"/>
  <c r="BA55" i="3"/>
  <c r="BB55" i="3"/>
  <c r="BC55" i="3"/>
  <c r="BD55" i="3"/>
  <c r="BE55" i="3"/>
  <c r="BF55" i="3"/>
  <c r="BG55" i="3"/>
  <c r="BH55" i="3"/>
  <c r="BK55" i="3"/>
  <c r="BL55" i="3"/>
  <c r="BI55" i="3"/>
  <c r="BJ55" i="3"/>
  <c r="BO55" i="3"/>
  <c r="BP55" i="3"/>
  <c r="BM55" i="3"/>
  <c r="BN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AU56" i="3"/>
  <c r="AV56" i="3"/>
  <c r="AW56" i="3"/>
  <c r="AX56" i="3"/>
  <c r="BA56" i="3"/>
  <c r="BB56" i="3"/>
  <c r="BC56" i="3"/>
  <c r="BD56" i="3"/>
  <c r="BE56" i="3"/>
  <c r="BF56" i="3"/>
  <c r="BG56" i="3"/>
  <c r="BH56" i="3"/>
  <c r="BK56" i="3"/>
  <c r="BL56" i="3"/>
  <c r="BI56" i="3"/>
  <c r="BJ56" i="3"/>
  <c r="BO56" i="3"/>
  <c r="BP56" i="3"/>
  <c r="BM56" i="3"/>
  <c r="BN56" i="3"/>
  <c r="BQ56" i="3"/>
  <c r="BR56" i="3"/>
  <c r="BS56" i="3"/>
  <c r="BT56" i="3"/>
  <c r="BU56" i="3"/>
  <c r="BV56" i="3"/>
  <c r="BW56" i="3"/>
  <c r="BX56" i="3"/>
  <c r="AQ56" i="3" s="1"/>
  <c r="BY56" i="3"/>
  <c r="BZ56" i="3"/>
  <c r="CA56" i="3"/>
  <c r="CB56" i="3"/>
  <c r="AU57" i="3"/>
  <c r="AV57" i="3"/>
  <c r="AW57" i="3"/>
  <c r="AX57" i="3"/>
  <c r="BA57" i="3"/>
  <c r="BB57" i="3"/>
  <c r="BC57" i="3"/>
  <c r="BD57" i="3"/>
  <c r="BE57" i="3"/>
  <c r="BF57" i="3"/>
  <c r="BG57" i="3"/>
  <c r="BH57" i="3"/>
  <c r="BK57" i="3"/>
  <c r="BL57" i="3"/>
  <c r="BI57" i="3"/>
  <c r="BJ57" i="3"/>
  <c r="BO57" i="3"/>
  <c r="BP57" i="3"/>
  <c r="BM57" i="3"/>
  <c r="BN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AU58" i="3"/>
  <c r="AV58" i="3"/>
  <c r="AW58" i="3"/>
  <c r="AX58" i="3"/>
  <c r="BA58" i="3"/>
  <c r="BB58" i="3"/>
  <c r="BC58" i="3"/>
  <c r="BD58" i="3"/>
  <c r="BE58" i="3"/>
  <c r="BF58" i="3"/>
  <c r="BG58" i="3"/>
  <c r="BH58" i="3"/>
  <c r="BK58" i="3"/>
  <c r="BL58" i="3"/>
  <c r="BI58" i="3"/>
  <c r="BJ58" i="3"/>
  <c r="BO58" i="3"/>
  <c r="BP58" i="3"/>
  <c r="BM58" i="3"/>
  <c r="BN58" i="3"/>
  <c r="BQ58" i="3"/>
  <c r="BR58" i="3"/>
  <c r="BS58" i="3"/>
  <c r="BT58" i="3"/>
  <c r="BU58" i="3"/>
  <c r="BV58" i="3"/>
  <c r="BW58" i="3"/>
  <c r="BX58" i="3"/>
  <c r="AQ58" i="3" s="1"/>
  <c r="BY58" i="3"/>
  <c r="BZ58" i="3"/>
  <c r="CA58" i="3"/>
  <c r="CB58" i="3"/>
  <c r="AU59" i="3"/>
  <c r="AV59" i="3"/>
  <c r="AW59" i="3"/>
  <c r="AX59" i="3"/>
  <c r="BA59" i="3"/>
  <c r="BB59" i="3"/>
  <c r="BC59" i="3"/>
  <c r="BD59" i="3"/>
  <c r="BE59" i="3"/>
  <c r="BF59" i="3"/>
  <c r="BG59" i="3"/>
  <c r="BH59" i="3"/>
  <c r="BK59" i="3"/>
  <c r="BL59" i="3"/>
  <c r="BI59" i="3"/>
  <c r="BJ59" i="3"/>
  <c r="BO59" i="3"/>
  <c r="BP59" i="3"/>
  <c r="BM59" i="3"/>
  <c r="BN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AU60" i="3"/>
  <c r="AV60" i="3"/>
  <c r="AW60" i="3"/>
  <c r="AX60" i="3"/>
  <c r="BA60" i="3"/>
  <c r="BB60" i="3"/>
  <c r="BC60" i="3"/>
  <c r="BD60" i="3"/>
  <c r="BE60" i="3"/>
  <c r="BF60" i="3"/>
  <c r="BG60" i="3"/>
  <c r="BH60" i="3"/>
  <c r="BK60" i="3"/>
  <c r="BL60" i="3"/>
  <c r="BI60" i="3"/>
  <c r="BJ60" i="3"/>
  <c r="BO60" i="3"/>
  <c r="BP60" i="3"/>
  <c r="BM60" i="3"/>
  <c r="BN60" i="3"/>
  <c r="BQ60" i="3"/>
  <c r="BR60" i="3"/>
  <c r="BS60" i="3"/>
  <c r="BT60" i="3"/>
  <c r="BU60" i="3"/>
  <c r="BV60" i="3"/>
  <c r="BW60" i="3"/>
  <c r="BX60" i="3"/>
  <c r="AQ60" i="3" s="1"/>
  <c r="BY60" i="3"/>
  <c r="BZ60" i="3"/>
  <c r="CA60" i="3"/>
  <c r="CB60" i="3"/>
  <c r="BN5" i="3"/>
  <c r="BN9" i="3"/>
  <c r="BN11" i="3"/>
  <c r="BN12" i="3"/>
  <c r="BN13" i="3"/>
  <c r="BN14" i="3"/>
  <c r="BN15" i="3"/>
  <c r="BN16" i="3"/>
  <c r="BN17" i="3"/>
  <c r="BN18" i="3"/>
  <c r="BN19" i="3"/>
  <c r="BN20" i="3"/>
  <c r="BN21" i="3"/>
  <c r="BN22" i="3"/>
  <c r="BN23" i="3"/>
  <c r="BN24" i="3"/>
  <c r="BN25" i="3"/>
  <c r="BN26" i="3"/>
  <c r="BN27" i="3"/>
  <c r="BN28" i="3"/>
  <c r="BN29" i="3"/>
  <c r="BN30" i="3"/>
  <c r="BN31" i="3"/>
  <c r="BN32" i="3"/>
  <c r="BN33" i="3"/>
  <c r="BN34" i="3"/>
  <c r="BN35" i="3"/>
  <c r="BN36" i="3"/>
  <c r="BN37" i="3"/>
  <c r="BN38" i="3"/>
  <c r="BN4" i="3"/>
  <c r="BM4" i="3"/>
  <c r="BM5" i="3"/>
  <c r="BM9" i="3"/>
  <c r="BM11" i="3"/>
  <c r="BM12" i="3"/>
  <c r="BM13" i="3"/>
  <c r="BM14" i="3"/>
  <c r="BM15" i="3"/>
  <c r="BM16" i="3"/>
  <c r="BM17" i="3"/>
  <c r="BM18" i="3"/>
  <c r="BM19" i="3"/>
  <c r="BM20" i="3"/>
  <c r="BM21" i="3"/>
  <c r="BM22" i="3"/>
  <c r="BM23" i="3"/>
  <c r="BM24" i="3"/>
  <c r="BM25" i="3"/>
  <c r="BM26" i="3"/>
  <c r="BM27" i="3"/>
  <c r="BM28" i="3"/>
  <c r="BM29" i="3"/>
  <c r="BM30" i="3"/>
  <c r="BM31" i="3"/>
  <c r="BM32" i="3"/>
  <c r="BM33" i="3"/>
  <c r="BM34" i="3"/>
  <c r="BM35" i="3"/>
  <c r="BM36" i="3"/>
  <c r="BM37" i="3"/>
  <c r="BM38" i="3"/>
  <c r="BP5" i="3"/>
  <c r="BP9" i="3"/>
  <c r="BP11" i="3"/>
  <c r="BP12" i="3"/>
  <c r="BP13" i="3"/>
  <c r="BP14" i="3"/>
  <c r="BP15" i="3"/>
  <c r="BP16" i="3"/>
  <c r="BP17" i="3"/>
  <c r="BP18" i="3"/>
  <c r="BP19" i="3"/>
  <c r="BP20" i="3"/>
  <c r="BP21" i="3"/>
  <c r="BP22" i="3"/>
  <c r="BP23" i="3"/>
  <c r="BP24" i="3"/>
  <c r="BP25" i="3"/>
  <c r="BP26" i="3"/>
  <c r="BP27" i="3"/>
  <c r="BP28" i="3"/>
  <c r="BP29" i="3"/>
  <c r="BP30" i="3"/>
  <c r="BP31" i="3"/>
  <c r="BP32" i="3"/>
  <c r="BP33" i="3"/>
  <c r="BP34" i="3"/>
  <c r="BP35" i="3"/>
  <c r="BP36" i="3"/>
  <c r="BP37" i="3"/>
  <c r="BP38" i="3"/>
  <c r="BP4" i="3"/>
  <c r="BO5" i="3"/>
  <c r="BO9" i="3"/>
  <c r="BO11" i="3"/>
  <c r="BO12" i="3"/>
  <c r="BO13" i="3"/>
  <c r="BO14" i="3"/>
  <c r="BO15" i="3"/>
  <c r="BO16" i="3"/>
  <c r="BO17" i="3"/>
  <c r="BO18" i="3"/>
  <c r="BO19" i="3"/>
  <c r="BO20" i="3"/>
  <c r="BO21" i="3"/>
  <c r="BO22" i="3"/>
  <c r="BO23" i="3"/>
  <c r="BO24" i="3"/>
  <c r="BO25" i="3"/>
  <c r="BO26" i="3"/>
  <c r="BO27" i="3"/>
  <c r="BO28" i="3"/>
  <c r="BO29" i="3"/>
  <c r="BO30" i="3"/>
  <c r="BO31" i="3"/>
  <c r="BO32" i="3"/>
  <c r="BO33" i="3"/>
  <c r="BO34" i="3"/>
  <c r="BO35" i="3"/>
  <c r="BO36" i="3"/>
  <c r="BO37" i="3"/>
  <c r="BO38" i="3"/>
  <c r="BO4" i="3"/>
  <c r="BJ5" i="3"/>
  <c r="BJ6" i="3"/>
  <c r="BJ7" i="3"/>
  <c r="BJ8" i="3"/>
  <c r="BJ9" i="3"/>
  <c r="BJ10" i="3"/>
  <c r="BJ11" i="3"/>
  <c r="BJ12" i="3"/>
  <c r="BJ13" i="3"/>
  <c r="BJ14" i="3"/>
  <c r="BJ15" i="3"/>
  <c r="BJ16" i="3"/>
  <c r="BJ17" i="3"/>
  <c r="BJ18" i="3"/>
  <c r="BJ19" i="3"/>
  <c r="BJ20" i="3"/>
  <c r="BJ21" i="3"/>
  <c r="BJ22" i="3"/>
  <c r="BJ23" i="3"/>
  <c r="BJ24" i="3"/>
  <c r="BJ25" i="3"/>
  <c r="BJ26" i="3"/>
  <c r="BJ27" i="3"/>
  <c r="BJ28" i="3"/>
  <c r="BJ29" i="3"/>
  <c r="BJ30" i="3"/>
  <c r="BJ31" i="3"/>
  <c r="BJ32" i="3"/>
  <c r="BJ33" i="3"/>
  <c r="BJ34" i="3"/>
  <c r="BJ35" i="3"/>
  <c r="BJ36" i="3"/>
  <c r="BJ37" i="3"/>
  <c r="BJ38" i="3"/>
  <c r="BJ4" i="3"/>
  <c r="BI5" i="3"/>
  <c r="BI6" i="3"/>
  <c r="BI7" i="3"/>
  <c r="BI8" i="3"/>
  <c r="BI9" i="3"/>
  <c r="BI10" i="3"/>
  <c r="BI11" i="3"/>
  <c r="BI12" i="3"/>
  <c r="BI13" i="3"/>
  <c r="BI14" i="3"/>
  <c r="BI15" i="3"/>
  <c r="BI16" i="3"/>
  <c r="BI17" i="3"/>
  <c r="BI18" i="3"/>
  <c r="BI19" i="3"/>
  <c r="BI20" i="3"/>
  <c r="BI21" i="3"/>
  <c r="BI22" i="3"/>
  <c r="BI23" i="3"/>
  <c r="BI24" i="3"/>
  <c r="BI25" i="3"/>
  <c r="BI26" i="3"/>
  <c r="BI27" i="3"/>
  <c r="BI28" i="3"/>
  <c r="BI29" i="3"/>
  <c r="BI30" i="3"/>
  <c r="BI31" i="3"/>
  <c r="BI32" i="3"/>
  <c r="BI33" i="3"/>
  <c r="BI34" i="3"/>
  <c r="BI35" i="3"/>
  <c r="BI36" i="3"/>
  <c r="BI37" i="3"/>
  <c r="BI38" i="3"/>
  <c r="BI4" i="3"/>
  <c r="BL5" i="3"/>
  <c r="BL6" i="3"/>
  <c r="BL7" i="3"/>
  <c r="BL8" i="3"/>
  <c r="BL9" i="3"/>
  <c r="BL10" i="3"/>
  <c r="BL11" i="3"/>
  <c r="BL12" i="3"/>
  <c r="BL13" i="3"/>
  <c r="BL14" i="3"/>
  <c r="BL15" i="3"/>
  <c r="BL16" i="3"/>
  <c r="BL17" i="3"/>
  <c r="BL18" i="3"/>
  <c r="BL19" i="3"/>
  <c r="BL20" i="3"/>
  <c r="BL21" i="3"/>
  <c r="BL22" i="3"/>
  <c r="BL23" i="3"/>
  <c r="BL24" i="3"/>
  <c r="BL25" i="3"/>
  <c r="BL26" i="3"/>
  <c r="BL27" i="3"/>
  <c r="BL28" i="3"/>
  <c r="BL29" i="3"/>
  <c r="BL30" i="3"/>
  <c r="BL31" i="3"/>
  <c r="BL32" i="3"/>
  <c r="BL33" i="3"/>
  <c r="BL34" i="3"/>
  <c r="BL35" i="3"/>
  <c r="BL36" i="3"/>
  <c r="BL37" i="3"/>
  <c r="BL38" i="3"/>
  <c r="BL4" i="3"/>
  <c r="BK5" i="3"/>
  <c r="BK6" i="3"/>
  <c r="BK7" i="3"/>
  <c r="BK8" i="3"/>
  <c r="BK9" i="3"/>
  <c r="BK10" i="3"/>
  <c r="BK11" i="3"/>
  <c r="BK12" i="3"/>
  <c r="BK13" i="3"/>
  <c r="BK14" i="3"/>
  <c r="BK15" i="3"/>
  <c r="BK16" i="3"/>
  <c r="BK17" i="3"/>
  <c r="BK18" i="3"/>
  <c r="BK19" i="3"/>
  <c r="BK20" i="3"/>
  <c r="BK21" i="3"/>
  <c r="BK22" i="3"/>
  <c r="BK23" i="3"/>
  <c r="BK24" i="3"/>
  <c r="BK25" i="3"/>
  <c r="BK26" i="3"/>
  <c r="BK27" i="3"/>
  <c r="BK28" i="3"/>
  <c r="BK29" i="3"/>
  <c r="BK30" i="3"/>
  <c r="BK31" i="3"/>
  <c r="BK32" i="3"/>
  <c r="BK33" i="3"/>
  <c r="BK34" i="3"/>
  <c r="BK35" i="3"/>
  <c r="BK36" i="3"/>
  <c r="BK37" i="3"/>
  <c r="BK38" i="3"/>
  <c r="BK4" i="3"/>
  <c r="AX12" i="3"/>
  <c r="AX15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W12" i="3"/>
  <c r="AW15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V5" i="3"/>
  <c r="AV6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V35" i="3"/>
  <c r="AV36" i="3"/>
  <c r="AV37" i="3"/>
  <c r="AV38" i="3"/>
  <c r="AV4" i="3"/>
  <c r="AU5" i="3"/>
  <c r="AU6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U22" i="3"/>
  <c r="AU23" i="3"/>
  <c r="AU24" i="3"/>
  <c r="AU25" i="3"/>
  <c r="AU26" i="3"/>
  <c r="AU27" i="3"/>
  <c r="AU28" i="3"/>
  <c r="AU29" i="3"/>
  <c r="AU30" i="3"/>
  <c r="AU31" i="3"/>
  <c r="AU32" i="3"/>
  <c r="AU33" i="3"/>
  <c r="AU34" i="3"/>
  <c r="AU35" i="3"/>
  <c r="AU36" i="3"/>
  <c r="AU37" i="3"/>
  <c r="AU38" i="3"/>
  <c r="AU4" i="3"/>
  <c r="AO56" i="3" l="1"/>
  <c r="AH56" i="3" s="1"/>
  <c r="AO54" i="3"/>
  <c r="AH54" i="3" s="1"/>
  <c r="AO52" i="3"/>
  <c r="AH52" i="3" s="1"/>
  <c r="AO49" i="3"/>
  <c r="AH49" i="3" s="1"/>
  <c r="AO58" i="3"/>
  <c r="AH58" i="3" s="1"/>
  <c r="AO44" i="3"/>
  <c r="AH44" i="3" s="1"/>
  <c r="AO46" i="3"/>
  <c r="AH46" i="3" s="1"/>
  <c r="AO41" i="3"/>
  <c r="AH41" i="3" s="1"/>
  <c r="AO57" i="3"/>
  <c r="AH57" i="3" s="1"/>
  <c r="AO53" i="3"/>
  <c r="AH53" i="3" s="1"/>
  <c r="AO50" i="3"/>
  <c r="AH50" i="3" s="1"/>
  <c r="AO48" i="3"/>
  <c r="AH48" i="3" s="1"/>
  <c r="AO39" i="3"/>
  <c r="AH39" i="3" s="1"/>
  <c r="AN60" i="3"/>
  <c r="AG60" i="3" s="1"/>
  <c r="AN59" i="3"/>
  <c r="AG59" i="3" s="1"/>
  <c r="AN58" i="3"/>
  <c r="AG58" i="3" s="1"/>
  <c r="AN57" i="3"/>
  <c r="AG57" i="3" s="1"/>
  <c r="AN56" i="3"/>
  <c r="AG56" i="3" s="1"/>
  <c r="AN55" i="3"/>
  <c r="AG55" i="3" s="1"/>
  <c r="AN54" i="3"/>
  <c r="AG54" i="3" s="1"/>
  <c r="AN53" i="3"/>
  <c r="AG53" i="3" s="1"/>
  <c r="AN52" i="3"/>
  <c r="AG52" i="3" s="1"/>
  <c r="AN51" i="3"/>
  <c r="AG51" i="3" s="1"/>
  <c r="AN50" i="3"/>
  <c r="AG50" i="3" s="1"/>
  <c r="AN49" i="3"/>
  <c r="AG49" i="3" s="1"/>
  <c r="AN48" i="3"/>
  <c r="AG48" i="3" s="1"/>
  <c r="AN47" i="3"/>
  <c r="AG47" i="3" s="1"/>
  <c r="AN46" i="3"/>
  <c r="AG46" i="3" s="1"/>
  <c r="AN45" i="3"/>
  <c r="AG45" i="3" s="1"/>
  <c r="AN44" i="3"/>
  <c r="AG44" i="3" s="1"/>
  <c r="AN43" i="3"/>
  <c r="AG43" i="3" s="1"/>
  <c r="AN42" i="3"/>
  <c r="AG42" i="3" s="1"/>
  <c r="AN41" i="3"/>
  <c r="AG41" i="3" s="1"/>
  <c r="AN40" i="3"/>
  <c r="AG40" i="3" s="1"/>
  <c r="AN39" i="3"/>
  <c r="AG39" i="3" s="1"/>
  <c r="AO59" i="3"/>
  <c r="AH59" i="3" s="1"/>
  <c r="AO55" i="3"/>
  <c r="AH55" i="3" s="1"/>
  <c r="AO51" i="3"/>
  <c r="AH51" i="3" s="1"/>
  <c r="AO43" i="3"/>
  <c r="AH43" i="3" s="1"/>
  <c r="AO42" i="3"/>
  <c r="AH42" i="3" s="1"/>
  <c r="AO60" i="3"/>
  <c r="AH60" i="3" s="1"/>
  <c r="AO47" i="3"/>
  <c r="AH47" i="3" s="1"/>
  <c r="AO45" i="3"/>
  <c r="AH45" i="3" s="1"/>
  <c r="AO40" i="3"/>
  <c r="AH40" i="3" s="1"/>
  <c r="AQ59" i="3"/>
  <c r="AQ57" i="3"/>
  <c r="AQ55" i="3"/>
  <c r="AQ53" i="3"/>
  <c r="AQ51" i="3"/>
  <c r="AQ49" i="3"/>
  <c r="AP59" i="3"/>
  <c r="AP57" i="3"/>
  <c r="AP55" i="3"/>
  <c r="AP53" i="3"/>
  <c r="AP51" i="3"/>
  <c r="AP49" i="3"/>
  <c r="AQ47" i="3"/>
  <c r="AQ45" i="3"/>
  <c r="AQ43" i="3"/>
  <c r="AQ41" i="3"/>
  <c r="AQ39" i="3"/>
  <c r="AP47" i="3"/>
  <c r="AP45" i="3"/>
  <c r="AP43" i="3"/>
  <c r="AP41" i="3"/>
  <c r="AP39" i="3"/>
  <c r="AR53" i="3"/>
  <c r="AS49" i="3"/>
  <c r="AS47" i="3"/>
  <c r="AS39" i="3"/>
  <c r="AS59" i="3"/>
  <c r="AS53" i="3"/>
  <c r="AS45" i="3"/>
  <c r="AS43" i="3"/>
  <c r="AS60" i="3"/>
  <c r="AS58" i="3"/>
  <c r="AS56" i="3"/>
  <c r="AS54" i="3"/>
  <c r="AS52" i="3"/>
  <c r="AS50" i="3"/>
  <c r="AS48" i="3"/>
  <c r="AS46" i="3"/>
  <c r="AS44" i="3"/>
  <c r="AS42" i="3"/>
  <c r="AS40" i="3"/>
  <c r="AS57" i="3"/>
  <c r="AS55" i="3"/>
  <c r="AS51" i="3"/>
  <c r="AS41" i="3"/>
  <c r="AR55" i="3"/>
  <c r="AR59" i="3"/>
  <c r="AR57" i="3"/>
  <c r="AR51" i="3"/>
  <c r="AR49" i="3"/>
  <c r="AR47" i="3"/>
  <c r="AR45" i="3"/>
  <c r="AR43" i="3"/>
  <c r="AR41" i="3"/>
  <c r="AR39" i="3"/>
  <c r="AP60" i="3"/>
  <c r="AR60" i="3"/>
  <c r="AP58" i="3"/>
  <c r="AR58" i="3"/>
  <c r="AP56" i="3"/>
  <c r="AR56" i="3"/>
  <c r="AP54" i="3"/>
  <c r="AR54" i="3"/>
  <c r="AP52" i="3"/>
  <c r="AR52" i="3"/>
  <c r="AP50" i="3"/>
  <c r="AR50" i="3"/>
  <c r="AP48" i="3"/>
  <c r="AR48" i="3"/>
  <c r="AP46" i="3"/>
  <c r="AR46" i="3"/>
  <c r="AP44" i="3"/>
  <c r="AR44" i="3"/>
  <c r="AP42" i="3"/>
  <c r="AR42" i="3"/>
  <c r="AP40" i="3"/>
  <c r="AR40" i="3"/>
  <c r="BU38" i="3"/>
  <c r="BS38" i="3"/>
  <c r="BQ38" i="3"/>
  <c r="BG38" i="3"/>
  <c r="BC38" i="3"/>
  <c r="BU37" i="3"/>
  <c r="BS37" i="3"/>
  <c r="BQ37" i="3"/>
  <c r="BG37" i="3"/>
  <c r="BC37" i="3"/>
  <c r="BU36" i="3"/>
  <c r="BS36" i="3"/>
  <c r="BQ36" i="3"/>
  <c r="BG36" i="3"/>
  <c r="BC36" i="3"/>
  <c r="BU35" i="3"/>
  <c r="BS35" i="3"/>
  <c r="BQ35" i="3"/>
  <c r="BG35" i="3"/>
  <c r="BC35" i="3"/>
  <c r="BU34" i="3"/>
  <c r="BS34" i="3"/>
  <c r="BQ34" i="3"/>
  <c r="BG34" i="3"/>
  <c r="BC34" i="3"/>
  <c r="BU33" i="3"/>
  <c r="BS33" i="3"/>
  <c r="BQ33" i="3"/>
  <c r="BG33" i="3"/>
  <c r="BC33" i="3"/>
  <c r="BU32" i="3"/>
  <c r="BS32" i="3"/>
  <c r="BQ32" i="3"/>
  <c r="BG32" i="3"/>
  <c r="BC32" i="3"/>
  <c r="BU31" i="3"/>
  <c r="BS31" i="3"/>
  <c r="BQ31" i="3"/>
  <c r="BG31" i="3"/>
  <c r="BC31" i="3"/>
  <c r="BU30" i="3"/>
  <c r="BS30" i="3"/>
  <c r="BQ30" i="3"/>
  <c r="BG30" i="3"/>
  <c r="BC30" i="3"/>
  <c r="BU29" i="3"/>
  <c r="BS29" i="3"/>
  <c r="BQ29" i="3"/>
  <c r="BG29" i="3"/>
  <c r="BC29" i="3"/>
  <c r="BU28" i="3"/>
  <c r="BS28" i="3"/>
  <c r="BQ28" i="3"/>
  <c r="BG28" i="3"/>
  <c r="BC28" i="3"/>
  <c r="BU27" i="3"/>
  <c r="BS27" i="3"/>
  <c r="BQ27" i="3"/>
  <c r="BG27" i="3"/>
  <c r="BC27" i="3"/>
  <c r="BG26" i="3"/>
  <c r="BC26" i="3"/>
  <c r="BU25" i="3"/>
  <c r="BS25" i="3"/>
  <c r="BQ25" i="3"/>
  <c r="BG25" i="3"/>
  <c r="BC25" i="3"/>
  <c r="BU24" i="3"/>
  <c r="BS24" i="3"/>
  <c r="BQ24" i="3"/>
  <c r="BG24" i="3"/>
  <c r="BC24" i="3"/>
  <c r="BU23" i="3"/>
  <c r="BS23" i="3"/>
  <c r="BQ23" i="3"/>
  <c r="BG23" i="3"/>
  <c r="BC23" i="3"/>
  <c r="BU22" i="3"/>
  <c r="BS22" i="3"/>
  <c r="BQ22" i="3"/>
  <c r="BG22" i="3"/>
  <c r="BC22" i="3"/>
  <c r="BU21" i="3"/>
  <c r="BS21" i="3"/>
  <c r="BQ21" i="3"/>
  <c r="BG21" i="3"/>
  <c r="BC21" i="3"/>
  <c r="BU20" i="3"/>
  <c r="BS20" i="3"/>
  <c r="BQ20" i="3"/>
  <c r="BG20" i="3"/>
  <c r="BC20" i="3"/>
  <c r="BU19" i="3"/>
  <c r="BS19" i="3"/>
  <c r="BQ19" i="3"/>
  <c r="BG19" i="3"/>
  <c r="BC19" i="3"/>
  <c r="BU18" i="3"/>
  <c r="BS18" i="3"/>
  <c r="BQ18" i="3"/>
  <c r="BG18" i="3"/>
  <c r="BC18" i="3"/>
  <c r="BU17" i="3"/>
  <c r="BS17" i="3"/>
  <c r="BQ17" i="3"/>
  <c r="BG17" i="3"/>
  <c r="BC17" i="3"/>
  <c r="BG16" i="3"/>
  <c r="BC16" i="3"/>
  <c r="BU15" i="3"/>
  <c r="BS15" i="3"/>
  <c r="BQ15" i="3"/>
  <c r="BG15" i="3"/>
  <c r="BC15" i="3"/>
  <c r="BU14" i="3"/>
  <c r="BS14" i="3"/>
  <c r="BQ14" i="3"/>
  <c r="BG14" i="3"/>
  <c r="BC14" i="3"/>
  <c r="BU13" i="3"/>
  <c r="BS13" i="3"/>
  <c r="BQ13" i="3"/>
  <c r="BG13" i="3"/>
  <c r="BC13" i="3"/>
  <c r="BU12" i="3"/>
  <c r="BS12" i="3"/>
  <c r="BQ12" i="3"/>
  <c r="BG12" i="3"/>
  <c r="BC12" i="3"/>
  <c r="BG11" i="3"/>
  <c r="BC11" i="3"/>
  <c r="BU10" i="3"/>
  <c r="BS10" i="3"/>
  <c r="BQ10" i="3"/>
  <c r="BG10" i="3"/>
  <c r="BC10" i="3"/>
  <c r="BU9" i="3"/>
  <c r="BS9" i="3"/>
  <c r="BQ9" i="3"/>
  <c r="BG9" i="3"/>
  <c r="BC9" i="3"/>
  <c r="BU8" i="3"/>
  <c r="BS8" i="3"/>
  <c r="BQ8" i="3"/>
  <c r="BG8" i="3"/>
  <c r="BC8" i="3"/>
  <c r="BG7" i="3"/>
  <c r="BC7" i="3"/>
  <c r="BU6" i="3"/>
  <c r="BS6" i="3"/>
  <c r="BQ6" i="3"/>
  <c r="BG6" i="3"/>
  <c r="BC6" i="3"/>
  <c r="BU5" i="3"/>
  <c r="BS5" i="3"/>
  <c r="BQ5" i="3"/>
  <c r="BG5" i="3"/>
  <c r="BC5" i="3"/>
  <c r="BU4" i="3"/>
  <c r="BS4" i="3"/>
  <c r="BQ4" i="3"/>
  <c r="BG4" i="3"/>
  <c r="BC4" i="3"/>
  <c r="BV38" i="3"/>
  <c r="BT38" i="3"/>
  <c r="BR38" i="3"/>
  <c r="BH38" i="3"/>
  <c r="BV37" i="3"/>
  <c r="BT37" i="3"/>
  <c r="BR37" i="3"/>
  <c r="BH37" i="3"/>
  <c r="BV36" i="3"/>
  <c r="BT36" i="3"/>
  <c r="BR36" i="3"/>
  <c r="BH36" i="3"/>
  <c r="BV35" i="3"/>
  <c r="BT35" i="3"/>
  <c r="BR35" i="3"/>
  <c r="BH35" i="3"/>
  <c r="BV34" i="3"/>
  <c r="BT34" i="3"/>
  <c r="BR34" i="3"/>
  <c r="BH34" i="3"/>
  <c r="BV33" i="3"/>
  <c r="BT33" i="3"/>
  <c r="BR33" i="3"/>
  <c r="BH33" i="3"/>
  <c r="BV32" i="3"/>
  <c r="BT32" i="3"/>
  <c r="BR32" i="3"/>
  <c r="BH32" i="3"/>
  <c r="BV31" i="3"/>
  <c r="BT31" i="3"/>
  <c r="BR31" i="3"/>
  <c r="BH31" i="3"/>
  <c r="BV30" i="3"/>
  <c r="BT30" i="3"/>
  <c r="BR30" i="3"/>
  <c r="BH30" i="3"/>
  <c r="BV29" i="3"/>
  <c r="BT29" i="3"/>
  <c r="BR29" i="3"/>
  <c r="BH29" i="3"/>
  <c r="BV28" i="3"/>
  <c r="BT28" i="3"/>
  <c r="BR28" i="3"/>
  <c r="BH28" i="3"/>
  <c r="BV27" i="3"/>
  <c r="BT27" i="3"/>
  <c r="BR27" i="3"/>
  <c r="BH27" i="3"/>
  <c r="BH26" i="3"/>
  <c r="BV25" i="3"/>
  <c r="BT25" i="3"/>
  <c r="BR25" i="3"/>
  <c r="BH25" i="3"/>
  <c r="BV24" i="3"/>
  <c r="BT24" i="3"/>
  <c r="BR24" i="3"/>
  <c r="BH24" i="3"/>
  <c r="BV23" i="3"/>
  <c r="BT23" i="3"/>
  <c r="BR23" i="3"/>
  <c r="BH23" i="3"/>
  <c r="BV22" i="3"/>
  <c r="BT22" i="3"/>
  <c r="BR22" i="3"/>
  <c r="BH22" i="3"/>
  <c r="BV21" i="3"/>
  <c r="BT21" i="3"/>
  <c r="BR21" i="3"/>
  <c r="BH21" i="3"/>
  <c r="BV20" i="3"/>
  <c r="BT20" i="3"/>
  <c r="BR20" i="3"/>
  <c r="BH20" i="3"/>
  <c r="BV19" i="3"/>
  <c r="BT19" i="3"/>
  <c r="BR19" i="3"/>
  <c r="BH19" i="3"/>
  <c r="BV18" i="3"/>
  <c r="BT18" i="3"/>
  <c r="BR18" i="3"/>
  <c r="BH18" i="3"/>
  <c r="BV17" i="3"/>
  <c r="BT17" i="3"/>
  <c r="BR17" i="3"/>
  <c r="BH17" i="3"/>
  <c r="BV16" i="3"/>
  <c r="BT16" i="3"/>
  <c r="BR16" i="3"/>
  <c r="BH16" i="3"/>
  <c r="BV15" i="3"/>
  <c r="BT15" i="3"/>
  <c r="BR15" i="3"/>
  <c r="BH15" i="3"/>
  <c r="BV14" i="3"/>
  <c r="BT14" i="3"/>
  <c r="BR14" i="3"/>
  <c r="BH14" i="3"/>
  <c r="BV13" i="3"/>
  <c r="BT13" i="3"/>
  <c r="BR13" i="3"/>
  <c r="BH13" i="3"/>
  <c r="BV12" i="3"/>
  <c r="BT12" i="3"/>
  <c r="BR12" i="3"/>
  <c r="BH12" i="3"/>
  <c r="BH11" i="3"/>
  <c r="BV10" i="3"/>
  <c r="BT10" i="3"/>
  <c r="BR10" i="3"/>
  <c r="BH10" i="3"/>
  <c r="BV9" i="3"/>
  <c r="BT9" i="3"/>
  <c r="BR9" i="3"/>
  <c r="BH9" i="3"/>
  <c r="BV8" i="3"/>
  <c r="BT8" i="3"/>
  <c r="BR8" i="3"/>
  <c r="BH8" i="3"/>
  <c r="BV7" i="3"/>
  <c r="BT7" i="3"/>
  <c r="BR7" i="3"/>
  <c r="BH7" i="3"/>
  <c r="BV6" i="3"/>
  <c r="BT6" i="3"/>
  <c r="BR6" i="3"/>
  <c r="BH6" i="3"/>
  <c r="BV5" i="3"/>
  <c r="BT5" i="3"/>
  <c r="BR5" i="3"/>
  <c r="BH5" i="3"/>
  <c r="BV4" i="3"/>
  <c r="BT4" i="3"/>
  <c r="BR4" i="3"/>
  <c r="BH4" i="3"/>
  <c r="V28" i="3"/>
  <c r="BU16" i="3" s="1"/>
  <c r="U28" i="3"/>
  <c r="BV26" i="3" s="1"/>
  <c r="BS11" i="3" l="1"/>
  <c r="BR11" i="3"/>
  <c r="BU11" i="3"/>
  <c r="BT11" i="3"/>
  <c r="BV11" i="3"/>
  <c r="BQ11" i="3"/>
  <c r="BT26" i="3"/>
  <c r="BR26" i="3"/>
  <c r="AO3" i="3"/>
  <c r="AX4" i="3" s="1"/>
  <c r="BS26" i="3"/>
  <c r="BQ26" i="3"/>
  <c r="BU26" i="3"/>
  <c r="BQ7" i="3"/>
  <c r="BQ16" i="3"/>
  <c r="BS7" i="3"/>
  <c r="BS16" i="3"/>
  <c r="AN3" i="3"/>
  <c r="BU7" i="3"/>
  <c r="AW4" i="3" l="1"/>
  <c r="AG3" i="3"/>
  <c r="BD4" i="3" l="1"/>
  <c r="BD6" i="3"/>
  <c r="BD7" i="3"/>
  <c r="BD8" i="3"/>
  <c r="BD9" i="3"/>
  <c r="BD10" i="3"/>
  <c r="BD12" i="3"/>
  <c r="BD14" i="3"/>
  <c r="BD15" i="3"/>
  <c r="BD16" i="3"/>
  <c r="BD17" i="3"/>
  <c r="BD18" i="3"/>
  <c r="BD19" i="3"/>
  <c r="BD20" i="3"/>
  <c r="BD21" i="3"/>
  <c r="BD22" i="3"/>
  <c r="BD23" i="3"/>
  <c r="BD25" i="3"/>
  <c r="BD26" i="3"/>
  <c r="BD27" i="3"/>
  <c r="BD28" i="3"/>
  <c r="BD29" i="3"/>
  <c r="BD30" i="3"/>
  <c r="BD31" i="3"/>
  <c r="BD32" i="3"/>
  <c r="BD33" i="3"/>
  <c r="BD34" i="3"/>
  <c r="BD35" i="3"/>
  <c r="BD36" i="3"/>
  <c r="BD37" i="3"/>
  <c r="BD38" i="3"/>
  <c r="BD5" i="3"/>
  <c r="BB4" i="3" l="1"/>
  <c r="CB38" i="3"/>
  <c r="CA38" i="3"/>
  <c r="BZ38" i="3"/>
  <c r="AS38" i="3" s="1"/>
  <c r="BY38" i="3"/>
  <c r="AR38" i="3" s="1"/>
  <c r="BX38" i="3"/>
  <c r="AQ38" i="3" s="1"/>
  <c r="BW38" i="3"/>
  <c r="AP38" i="3" s="1"/>
  <c r="BF38" i="3"/>
  <c r="BE38" i="3"/>
  <c r="BB38" i="3"/>
  <c r="BA38" i="3"/>
  <c r="CB37" i="3"/>
  <c r="CA37" i="3"/>
  <c r="BZ37" i="3"/>
  <c r="AS37" i="3" s="1"/>
  <c r="BY37" i="3"/>
  <c r="AR37" i="3" s="1"/>
  <c r="BX37" i="3"/>
  <c r="AQ37" i="3" s="1"/>
  <c r="BW37" i="3"/>
  <c r="AP37" i="3" s="1"/>
  <c r="BF37" i="3"/>
  <c r="BE37" i="3"/>
  <c r="BB37" i="3"/>
  <c r="BA37" i="3"/>
  <c r="CB36" i="3"/>
  <c r="CA36" i="3"/>
  <c r="BZ36" i="3"/>
  <c r="AS36" i="3" s="1"/>
  <c r="BY36" i="3"/>
  <c r="AR36" i="3" s="1"/>
  <c r="BX36" i="3"/>
  <c r="AQ36" i="3" s="1"/>
  <c r="BW36" i="3"/>
  <c r="AP36" i="3" s="1"/>
  <c r="BF36" i="3"/>
  <c r="BE36" i="3"/>
  <c r="BB36" i="3"/>
  <c r="BA36" i="3"/>
  <c r="CB35" i="3"/>
  <c r="CA35" i="3"/>
  <c r="BZ35" i="3"/>
  <c r="AS35" i="3" s="1"/>
  <c r="BY35" i="3"/>
  <c r="AR35" i="3" s="1"/>
  <c r="BX35" i="3"/>
  <c r="AQ35" i="3" s="1"/>
  <c r="BW35" i="3"/>
  <c r="AP35" i="3" s="1"/>
  <c r="BF35" i="3"/>
  <c r="BE35" i="3"/>
  <c r="BB35" i="3"/>
  <c r="BA35" i="3"/>
  <c r="CB34" i="3"/>
  <c r="CA34" i="3"/>
  <c r="BZ34" i="3"/>
  <c r="AS34" i="3" s="1"/>
  <c r="BY34" i="3"/>
  <c r="AR34" i="3" s="1"/>
  <c r="BX34" i="3"/>
  <c r="AQ34" i="3" s="1"/>
  <c r="BW34" i="3"/>
  <c r="AP34" i="3" s="1"/>
  <c r="BF34" i="3"/>
  <c r="BE34" i="3"/>
  <c r="BB34" i="3"/>
  <c r="BA34" i="3"/>
  <c r="BF33" i="3"/>
  <c r="BE33" i="3"/>
  <c r="BB33" i="3"/>
  <c r="BA33" i="3"/>
  <c r="BF32" i="3"/>
  <c r="BE32" i="3"/>
  <c r="BB32" i="3"/>
  <c r="BA32" i="3"/>
  <c r="BF31" i="3"/>
  <c r="BE31" i="3"/>
  <c r="BB31" i="3"/>
  <c r="BA31" i="3"/>
  <c r="BF30" i="3"/>
  <c r="BE30" i="3"/>
  <c r="BB30" i="3"/>
  <c r="BA30" i="3"/>
  <c r="BF29" i="3"/>
  <c r="BE29" i="3"/>
  <c r="BB29" i="3"/>
  <c r="BA29" i="3"/>
  <c r="BF28" i="3"/>
  <c r="BE28" i="3"/>
  <c r="BB28" i="3"/>
  <c r="BA28" i="3"/>
  <c r="BB27" i="3"/>
  <c r="BA27" i="3"/>
  <c r="BF26" i="3"/>
  <c r="BE26" i="3"/>
  <c r="BB26" i="3"/>
  <c r="BA26" i="3"/>
  <c r="BB25" i="3"/>
  <c r="BA25" i="3"/>
  <c r="BF24" i="3"/>
  <c r="BE24" i="3"/>
  <c r="BB24" i="3"/>
  <c r="BA24" i="3"/>
  <c r="BF23" i="3"/>
  <c r="BE23" i="3"/>
  <c r="BB23" i="3"/>
  <c r="BA23" i="3"/>
  <c r="BF22" i="3"/>
  <c r="BE22" i="3"/>
  <c r="BB21" i="3"/>
  <c r="BA21" i="3"/>
  <c r="BF20" i="3"/>
  <c r="BE20" i="3"/>
  <c r="BF19" i="3"/>
  <c r="BE19" i="3"/>
  <c r="BB19" i="3"/>
  <c r="BA19" i="3"/>
  <c r="BF18" i="3"/>
  <c r="BE18" i="3"/>
  <c r="BB18" i="3"/>
  <c r="BA18" i="3"/>
  <c r="BB17" i="3"/>
  <c r="BA17" i="3"/>
  <c r="BF16" i="3"/>
  <c r="BE16" i="3"/>
  <c r="BB16" i="3"/>
  <c r="BA16" i="3"/>
  <c r="BF14" i="3"/>
  <c r="BE14" i="3"/>
  <c r="BF12" i="3"/>
  <c r="BE12" i="3"/>
  <c r="BB12" i="3"/>
  <c r="BA12" i="3"/>
  <c r="BF11" i="3"/>
  <c r="BE11" i="3"/>
  <c r="BB11" i="3"/>
  <c r="BA11" i="3"/>
  <c r="BF10" i="3"/>
  <c r="BE10" i="3"/>
  <c r="BB10" i="3"/>
  <c r="BA10" i="3"/>
  <c r="BF7" i="3"/>
  <c r="BE7" i="3"/>
  <c r="BB7" i="3"/>
  <c r="BA7" i="3"/>
  <c r="CA4" i="3"/>
  <c r="BZ4" i="3"/>
  <c r="AS4" i="3" s="1"/>
  <c r="AJ4" i="3" s="1"/>
  <c r="BY4" i="3"/>
  <c r="AR4" i="3" s="1"/>
  <c r="AI4" i="3" s="1"/>
  <c r="BW4" i="3"/>
  <c r="AP4" i="3" s="1"/>
  <c r="BF4" i="3"/>
  <c r="BE4" i="3"/>
  <c r="AH3" i="3"/>
  <c r="AO35" i="3" l="1"/>
  <c r="AH35" i="3" s="1"/>
  <c r="AN34" i="3"/>
  <c r="AG34" i="3" s="1"/>
  <c r="AN36" i="3"/>
  <c r="AG36" i="3" s="1"/>
  <c r="AO37" i="3"/>
  <c r="AH37" i="3" s="1"/>
  <c r="AN38" i="3"/>
  <c r="AG38" i="3" s="1"/>
  <c r="AO34" i="3"/>
  <c r="AH34" i="3" s="1"/>
  <c r="AO36" i="3"/>
  <c r="AH36" i="3" s="1"/>
  <c r="AO38" i="3"/>
  <c r="AH38" i="3" s="1"/>
  <c r="AN35" i="3"/>
  <c r="AG35" i="3" s="1"/>
  <c r="AN37" i="3"/>
  <c r="AG37" i="3" s="1"/>
  <c r="BX4" i="3"/>
  <c r="AQ4" i="3" s="1"/>
  <c r="CB4" i="3"/>
  <c r="AO4" i="3" s="1"/>
  <c r="BF5" i="3" s="1"/>
  <c r="BA4" i="3"/>
  <c r="AN4" i="3" s="1"/>
  <c r="AG4" i="3" l="1"/>
  <c r="BE5" i="3"/>
  <c r="AH4" i="3"/>
  <c r="AL4" i="3"/>
  <c r="BW5" i="3"/>
  <c r="AP5" i="3" s="1"/>
  <c r="AX5" i="3"/>
  <c r="BB5" i="3"/>
  <c r="AW5" i="3"/>
  <c r="BA5" i="3"/>
  <c r="BZ5" i="3"/>
  <c r="AS5" i="3" s="1"/>
  <c r="AJ5" i="3" s="1"/>
  <c r="CB5" i="3"/>
  <c r="BX5" i="3"/>
  <c r="AQ5" i="3" s="1"/>
  <c r="BA20" i="3"/>
  <c r="BB20" i="3"/>
  <c r="BE13" i="3"/>
  <c r="BF13" i="3"/>
  <c r="AO5" i="3" l="1"/>
  <c r="AL5" i="3" s="1"/>
  <c r="CA5" i="3"/>
  <c r="AN5" i="3" s="1"/>
  <c r="AK4" i="3"/>
  <c r="BY5" i="3"/>
  <c r="AR5" i="3" s="1"/>
  <c r="AI5" i="3" s="1"/>
  <c r="BA13" i="3"/>
  <c r="BB6" i="3"/>
  <c r="BF27" i="3"/>
  <c r="BE27" i="3"/>
  <c r="BE21" i="3"/>
  <c r="BF21" i="3"/>
  <c r="BA22" i="3"/>
  <c r="BF6" i="3" l="1"/>
  <c r="AG5" i="3"/>
  <c r="AY6" i="3"/>
  <c r="BA6" i="3"/>
  <c r="AH5" i="3"/>
  <c r="AK5" i="3"/>
  <c r="BO6" i="3"/>
  <c r="BM6" i="3"/>
  <c r="BN6" i="3"/>
  <c r="BP6" i="3"/>
  <c r="BX6" i="3"/>
  <c r="AQ6" i="3" s="1"/>
  <c r="CB6" i="3"/>
  <c r="BZ6" i="3"/>
  <c r="AX6" i="3"/>
  <c r="BE6" i="3"/>
  <c r="BW6" i="3"/>
  <c r="AP6" i="3" s="1"/>
  <c r="CA6" i="3"/>
  <c r="BY6" i="3"/>
  <c r="AW6" i="3"/>
  <c r="BB22" i="3"/>
  <c r="AO6" i="3" l="1"/>
  <c r="AH6" i="3" s="1"/>
  <c r="AN6" i="3"/>
  <c r="AG6" i="3" s="1"/>
  <c r="AR6" i="3"/>
  <c r="AI6" i="3" s="1"/>
  <c r="AS6" i="3"/>
  <c r="AJ6" i="3" s="1"/>
  <c r="BN7" i="3"/>
  <c r="BM7" i="3"/>
  <c r="BP7" i="3"/>
  <c r="BO7" i="3"/>
  <c r="BW7" i="3" l="1"/>
  <c r="AP7" i="3" s="1"/>
  <c r="AK6" i="3"/>
  <c r="AX7" i="3"/>
  <c r="AL6" i="3"/>
  <c r="CA7" i="3"/>
  <c r="BY7" i="3"/>
  <c r="AR7" i="3" s="1"/>
  <c r="AI7" i="3" s="1"/>
  <c r="BX7" i="3"/>
  <c r="AQ7" i="3" s="1"/>
  <c r="BZ7" i="3"/>
  <c r="AS7" i="3" s="1"/>
  <c r="AJ7" i="3" s="1"/>
  <c r="CB7" i="3"/>
  <c r="AW7" i="3"/>
  <c r="BD13" i="3"/>
  <c r="BE17" i="3"/>
  <c r="BB13" i="3"/>
  <c r="AO7" i="3" l="1"/>
  <c r="BZ8" i="3" s="1"/>
  <c r="AN7" i="3"/>
  <c r="AW8" i="3" s="1"/>
  <c r="BP8" i="3"/>
  <c r="AX8" i="3"/>
  <c r="BM8" i="3"/>
  <c r="BE8" i="3"/>
  <c r="BF8" i="3"/>
  <c r="BO8" i="3"/>
  <c r="BD24" i="3"/>
  <c r="BX8" i="3" l="1"/>
  <c r="AQ8" i="3" s="1"/>
  <c r="CB8" i="3"/>
  <c r="BY8" i="3"/>
  <c r="AR8" i="3" s="1"/>
  <c r="AI8" i="3" s="1"/>
  <c r="BW8" i="3"/>
  <c r="AP8" i="3" s="1"/>
  <c r="CA8" i="3"/>
  <c r="AG7" i="3"/>
  <c r="BA8" i="3"/>
  <c r="AH7" i="3"/>
  <c r="BB8" i="3"/>
  <c r="AK7" i="3"/>
  <c r="BN8" i="3"/>
  <c r="AL7" i="3"/>
  <c r="AS8" i="3"/>
  <c r="AJ8" i="3" s="1"/>
  <c r="BE9" i="3"/>
  <c r="AO8" i="3" l="1"/>
  <c r="AH8" i="3" s="1"/>
  <c r="AN8" i="3"/>
  <c r="AG8" i="3" s="1"/>
  <c r="AX9" i="3"/>
  <c r="AW9" i="3"/>
  <c r="BF9" i="3"/>
  <c r="BA9" i="3"/>
  <c r="BB9" i="3"/>
  <c r="BW10" i="3"/>
  <c r="AP10" i="3" s="1"/>
  <c r="BY10" i="3"/>
  <c r="CA10" i="3"/>
  <c r="BX9" i="3" l="1"/>
  <c r="AQ9" i="3" s="1"/>
  <c r="BW9" i="3"/>
  <c r="AP9" i="3" s="1"/>
  <c r="CA9" i="3"/>
  <c r="AN9" i="3" s="1"/>
  <c r="AK9" i="3" s="1"/>
  <c r="BY9" i="3"/>
  <c r="AR9" i="3" s="1"/>
  <c r="AI9" i="3" s="1"/>
  <c r="CB9" i="3"/>
  <c r="BZ9" i="3"/>
  <c r="AS9" i="3" s="1"/>
  <c r="AJ9" i="3" s="1"/>
  <c r="AL8" i="3"/>
  <c r="AK8" i="3"/>
  <c r="AO9" i="3"/>
  <c r="AH9" i="3" s="1"/>
  <c r="BX10" i="3"/>
  <c r="AQ10" i="3" s="1"/>
  <c r="CB10" i="3"/>
  <c r="BZ10" i="3"/>
  <c r="BF17" i="3"/>
  <c r="AX10" i="3" l="1"/>
  <c r="AL9" i="3"/>
  <c r="AW10" i="3"/>
  <c r="AG9" i="3"/>
  <c r="BP10" i="3"/>
  <c r="AS10" i="3" s="1"/>
  <c r="AJ10" i="3" s="1"/>
  <c r="BN10" i="3"/>
  <c r="BO10" i="3"/>
  <c r="AR10" i="3" s="1"/>
  <c r="AI10" i="3" s="1"/>
  <c r="BM10" i="3"/>
  <c r="BD11" i="3"/>
  <c r="AO10" i="3" l="1"/>
  <c r="AL10" i="3" s="1"/>
  <c r="AN10" i="3"/>
  <c r="AK10" i="3" s="1"/>
  <c r="BA14" i="3"/>
  <c r="CA11" i="3" l="1"/>
  <c r="BY11" i="3"/>
  <c r="AR11" i="3" s="1"/>
  <c r="AI11" i="3" s="1"/>
  <c r="BW11" i="3"/>
  <c r="AP11" i="3" s="1"/>
  <c r="BZ11" i="3"/>
  <c r="AS11" i="3" s="1"/>
  <c r="AJ11" i="3" s="1"/>
  <c r="CB11" i="3"/>
  <c r="BX11" i="3"/>
  <c r="AQ11" i="3" s="1"/>
  <c r="AG10" i="3"/>
  <c r="AW11" i="3"/>
  <c r="AH10" i="3"/>
  <c r="AX11" i="3"/>
  <c r="BW14" i="3"/>
  <c r="AP14" i="3" s="1"/>
  <c r="BY14" i="3"/>
  <c r="AR14" i="3" s="1"/>
  <c r="AI14" i="3" s="1"/>
  <c r="BB14" i="3"/>
  <c r="AN11" i="3" l="1"/>
  <c r="AG11" i="3" s="1"/>
  <c r="AO11" i="3"/>
  <c r="BZ12" i="3" s="1"/>
  <c r="AS12" i="3" s="1"/>
  <c r="AJ12" i="3" s="1"/>
  <c r="BY12" i="3"/>
  <c r="AR12" i="3" s="1"/>
  <c r="AI12" i="3" s="1"/>
  <c r="CB12" i="3"/>
  <c r="AO12" i="3" s="1"/>
  <c r="BX12" i="3"/>
  <c r="AQ12" i="3" s="1"/>
  <c r="AK11" i="3"/>
  <c r="AX13" i="3"/>
  <c r="CA14" i="3"/>
  <c r="BE15" i="3"/>
  <c r="CA12" i="3" l="1"/>
  <c r="AN12" i="3" s="1"/>
  <c r="BY13" i="3" s="1"/>
  <c r="AR13" i="3" s="1"/>
  <c r="AI13" i="3" s="1"/>
  <c r="BW12" i="3"/>
  <c r="AP12" i="3" s="1"/>
  <c r="AW13" i="3"/>
  <c r="BW13" i="3"/>
  <c r="AP13" i="3" s="1"/>
  <c r="AG13" i="3" s="1"/>
  <c r="AL12" i="3"/>
  <c r="BZ13" i="3"/>
  <c r="AS13" i="3" s="1"/>
  <c r="AJ13" i="3" s="1"/>
  <c r="CB13" i="3"/>
  <c r="AO13" i="3" s="1"/>
  <c r="AL13" i="3" s="1"/>
  <c r="BX13" i="3"/>
  <c r="AQ13" i="3" s="1"/>
  <c r="AX14" i="3"/>
  <c r="AL11" i="3"/>
  <c r="AH11" i="3"/>
  <c r="AG12" i="3"/>
  <c r="AH12" i="3"/>
  <c r="AW14" i="3"/>
  <c r="AN14" i="3" s="1"/>
  <c r="AK14" i="3" s="1"/>
  <c r="AH13" i="3"/>
  <c r="BW15" i="3"/>
  <c r="AP15" i="3" s="1"/>
  <c r="BY15" i="3"/>
  <c r="AR15" i="3" s="1"/>
  <c r="AI15" i="3" s="1"/>
  <c r="CA15" i="3"/>
  <c r="CA16" i="3"/>
  <c r="BW16" i="3"/>
  <c r="AP16" i="3" s="1"/>
  <c r="BY16" i="3"/>
  <c r="AR16" i="3" s="1"/>
  <c r="AI16" i="3" s="1"/>
  <c r="BZ14" i="3"/>
  <c r="AS14" i="3" s="1"/>
  <c r="AJ14" i="3" s="1"/>
  <c r="CB14" i="3"/>
  <c r="BX14" i="3"/>
  <c r="AQ14" i="3" s="1"/>
  <c r="AK12" i="3" l="1"/>
  <c r="CA13" i="3"/>
  <c r="AN13" i="3"/>
  <c r="AK13" i="3" s="1"/>
  <c r="AO14" i="3"/>
  <c r="AH14" i="3" s="1"/>
  <c r="BB15" i="3"/>
  <c r="BA15" i="3"/>
  <c r="AN15" i="3" s="1"/>
  <c r="AG14" i="3"/>
  <c r="AL14" i="3" l="1"/>
  <c r="AW16" i="3"/>
  <c r="AN16" i="3" s="1"/>
  <c r="AK15" i="3"/>
  <c r="AG15" i="3"/>
  <c r="BW18" i="3"/>
  <c r="AP18" i="3" s="1"/>
  <c r="CA18" i="3"/>
  <c r="AN18" i="3" s="1"/>
  <c r="AK18" i="3" s="1"/>
  <c r="BY18" i="3"/>
  <c r="AR18" i="3" s="1"/>
  <c r="AI18" i="3" s="1"/>
  <c r="BF15" i="3"/>
  <c r="BX15" i="3"/>
  <c r="AQ15" i="3" s="1"/>
  <c r="CB15" i="3"/>
  <c r="BZ15" i="3"/>
  <c r="AS15" i="3" s="1"/>
  <c r="AJ15" i="3" s="1"/>
  <c r="BW17" i="3" l="1"/>
  <c r="AP17" i="3" s="1"/>
  <c r="AG17" i="3" s="1"/>
  <c r="BY17" i="3"/>
  <c r="AR17" i="3" s="1"/>
  <c r="AI17" i="3" s="1"/>
  <c r="CA17" i="3"/>
  <c r="AN17" i="3" s="1"/>
  <c r="AK17" i="3" s="1"/>
  <c r="AG16" i="3"/>
  <c r="AK16" i="3"/>
  <c r="AO15" i="3"/>
  <c r="AL15" i="3" s="1"/>
  <c r="AG18" i="3"/>
  <c r="BW19" i="3"/>
  <c r="AP19" i="3" s="1"/>
  <c r="CA19" i="3"/>
  <c r="AN19" i="3" s="1"/>
  <c r="AK19" i="3" s="1"/>
  <c r="BY19" i="3"/>
  <c r="AR19" i="3" s="1"/>
  <c r="AI19" i="3" s="1"/>
  <c r="AH15" i="3" l="1"/>
  <c r="AX16" i="3"/>
  <c r="AG19" i="3"/>
  <c r="BY20" i="3"/>
  <c r="AR20" i="3" s="1"/>
  <c r="AI20" i="3" s="1"/>
  <c r="BW20" i="3"/>
  <c r="AP20" i="3" s="1"/>
  <c r="CA20" i="3"/>
  <c r="AN20" i="3" s="1"/>
  <c r="AK20" i="3" s="1"/>
  <c r="CB16" i="3"/>
  <c r="BX16" i="3"/>
  <c r="AQ16" i="3" s="1"/>
  <c r="BZ16" i="3"/>
  <c r="AS16" i="3" s="1"/>
  <c r="AJ16" i="3" s="1"/>
  <c r="AO16" i="3" l="1"/>
  <c r="BZ17" i="3" s="1"/>
  <c r="AS17" i="3" s="1"/>
  <c r="AJ17" i="3" s="1"/>
  <c r="AG20" i="3"/>
  <c r="CA21" i="3"/>
  <c r="AN21" i="3" s="1"/>
  <c r="AK21" i="3" s="1"/>
  <c r="BW21" i="3"/>
  <c r="AP21" i="3" s="1"/>
  <c r="BY21" i="3"/>
  <c r="AR21" i="3" s="1"/>
  <c r="AI21" i="3" s="1"/>
  <c r="BX17" i="3" l="1"/>
  <c r="AQ17" i="3" s="1"/>
  <c r="CB17" i="3"/>
  <c r="AO17" i="3" s="1"/>
  <c r="AL17" i="3" s="1"/>
  <c r="AH16" i="3"/>
  <c r="AL16" i="3"/>
  <c r="AH17" i="3"/>
  <c r="CB18" i="3"/>
  <c r="AO18" i="3" s="1"/>
  <c r="AL18" i="3" s="1"/>
  <c r="BX18" i="3"/>
  <c r="AQ18" i="3" s="1"/>
  <c r="BZ18" i="3"/>
  <c r="AS18" i="3" s="1"/>
  <c r="AJ18" i="3" s="1"/>
  <c r="AG21" i="3"/>
  <c r="AH18" i="3" l="1"/>
  <c r="BY22" i="3"/>
  <c r="AR22" i="3" s="1"/>
  <c r="AI22" i="3" s="1"/>
  <c r="BW22" i="3"/>
  <c r="AP22" i="3" s="1"/>
  <c r="CA22" i="3"/>
  <c r="AN22" i="3" s="1"/>
  <c r="AK22" i="3" s="1"/>
  <c r="CB19" i="3"/>
  <c r="AO19" i="3" s="1"/>
  <c r="AL19" i="3" s="1"/>
  <c r="BX19" i="3"/>
  <c r="AQ19" i="3" s="1"/>
  <c r="BZ19" i="3"/>
  <c r="AS19" i="3" s="1"/>
  <c r="AJ19" i="3" s="1"/>
  <c r="AH19" i="3" l="1"/>
  <c r="AG22" i="3"/>
  <c r="CA23" i="3"/>
  <c r="AN23" i="3" s="1"/>
  <c r="AK23" i="3" s="1"/>
  <c r="BW23" i="3"/>
  <c r="AP23" i="3" s="1"/>
  <c r="BY23" i="3"/>
  <c r="AR23" i="3" s="1"/>
  <c r="AI23" i="3" s="1"/>
  <c r="CB20" i="3"/>
  <c r="AO20" i="3" s="1"/>
  <c r="AL20" i="3" s="1"/>
  <c r="BZ20" i="3"/>
  <c r="AS20" i="3" s="1"/>
  <c r="AJ20" i="3" s="1"/>
  <c r="BX20" i="3"/>
  <c r="AQ20" i="3" s="1"/>
  <c r="AH20" i="3" l="1"/>
  <c r="AG23" i="3"/>
  <c r="BZ21" i="3"/>
  <c r="AS21" i="3" s="1"/>
  <c r="AJ21" i="3" s="1"/>
  <c r="BX21" i="3"/>
  <c r="AQ21" i="3" s="1"/>
  <c r="CB21" i="3"/>
  <c r="AO21" i="3" s="1"/>
  <c r="AL21" i="3" s="1"/>
  <c r="CA24" i="3"/>
  <c r="AN24" i="3" s="1"/>
  <c r="AK24" i="3" s="1"/>
  <c r="BW24" i="3"/>
  <c r="AP24" i="3" s="1"/>
  <c r="BY24" i="3"/>
  <c r="AR24" i="3" s="1"/>
  <c r="AI24" i="3" s="1"/>
  <c r="AH21" i="3" l="1"/>
  <c r="AG24" i="3"/>
  <c r="BY25" i="3"/>
  <c r="AR25" i="3" s="1"/>
  <c r="AI25" i="3" s="1"/>
  <c r="CA25" i="3"/>
  <c r="BW25" i="3"/>
  <c r="AP25" i="3" s="1"/>
  <c r="BX22" i="3"/>
  <c r="AQ22" i="3" s="1"/>
  <c r="BZ22" i="3"/>
  <c r="AS22" i="3" s="1"/>
  <c r="AJ22" i="3" s="1"/>
  <c r="CB22" i="3"/>
  <c r="AO22" i="3" s="1"/>
  <c r="AL22" i="3" s="1"/>
  <c r="BE25" i="3"/>
  <c r="AN25" i="3" l="1"/>
  <c r="AH22" i="3"/>
  <c r="CA26" i="3"/>
  <c r="AN26" i="3" s="1"/>
  <c r="AK26" i="3" s="1"/>
  <c r="BW26" i="3"/>
  <c r="AP26" i="3" s="1"/>
  <c r="BY26" i="3"/>
  <c r="AR26" i="3" s="1"/>
  <c r="AI26" i="3" s="1"/>
  <c r="CB23" i="3"/>
  <c r="AO23" i="3" s="1"/>
  <c r="AL23" i="3" s="1"/>
  <c r="BX23" i="3"/>
  <c r="AQ23" i="3" s="1"/>
  <c r="BZ23" i="3"/>
  <c r="AS23" i="3" s="1"/>
  <c r="AJ23" i="3" s="1"/>
  <c r="AG25" i="3" l="1"/>
  <c r="AK25" i="3"/>
  <c r="AH23" i="3"/>
  <c r="AG26" i="3"/>
  <c r="CA27" i="3"/>
  <c r="AN27" i="3" s="1"/>
  <c r="BW27" i="3"/>
  <c r="AP27" i="3" s="1"/>
  <c r="BY27" i="3"/>
  <c r="AR27" i="3" s="1"/>
  <c r="CB24" i="3"/>
  <c r="AO24" i="3" s="1"/>
  <c r="AL24" i="3" s="1"/>
  <c r="BX24" i="3"/>
  <c r="AQ24" i="3" s="1"/>
  <c r="BZ24" i="3"/>
  <c r="AS24" i="3" s="1"/>
  <c r="AJ24" i="3" s="1"/>
  <c r="AH24" i="3" l="1"/>
  <c r="AG27" i="3"/>
  <c r="BZ25" i="3"/>
  <c r="AS25" i="3" s="1"/>
  <c r="AJ25" i="3" s="1"/>
  <c r="CB25" i="3"/>
  <c r="BX25" i="3"/>
  <c r="AQ25" i="3" s="1"/>
  <c r="BY28" i="3"/>
  <c r="AR28" i="3" s="1"/>
  <c r="CA28" i="3"/>
  <c r="AN28" i="3" s="1"/>
  <c r="BW28" i="3"/>
  <c r="AP28" i="3" s="1"/>
  <c r="BF25" i="3"/>
  <c r="AO25" i="3" l="1"/>
  <c r="AG28" i="3"/>
  <c r="CB26" i="3"/>
  <c r="AO26" i="3" s="1"/>
  <c r="AL26" i="3" s="1"/>
  <c r="BX26" i="3"/>
  <c r="AQ26" i="3" s="1"/>
  <c r="BZ26" i="3"/>
  <c r="AS26" i="3" s="1"/>
  <c r="AJ26" i="3" s="1"/>
  <c r="CA29" i="3"/>
  <c r="AN29" i="3" s="1"/>
  <c r="BW29" i="3"/>
  <c r="AP29" i="3" s="1"/>
  <c r="BY29" i="3"/>
  <c r="AR29" i="3" s="1"/>
  <c r="AH25" i="3" l="1"/>
  <c r="AL25" i="3"/>
  <c r="AH26" i="3"/>
  <c r="AG29" i="3"/>
  <c r="BY30" i="3"/>
  <c r="AR30" i="3" s="1"/>
  <c r="CA30" i="3"/>
  <c r="AN30" i="3" s="1"/>
  <c r="BW30" i="3"/>
  <c r="AP30" i="3" s="1"/>
  <c r="CB27" i="3"/>
  <c r="AO27" i="3" s="1"/>
  <c r="BX27" i="3"/>
  <c r="AQ27" i="3" s="1"/>
  <c r="BZ27" i="3"/>
  <c r="AS27" i="3" s="1"/>
  <c r="AH27" i="3" l="1"/>
  <c r="AG30" i="3"/>
  <c r="CA31" i="3"/>
  <c r="AN31" i="3" s="1"/>
  <c r="BW31" i="3"/>
  <c r="AP31" i="3" s="1"/>
  <c r="BY31" i="3"/>
  <c r="AR31" i="3" s="1"/>
  <c r="BZ28" i="3"/>
  <c r="AS28" i="3" s="1"/>
  <c r="CB28" i="3"/>
  <c r="AO28" i="3" s="1"/>
  <c r="BX28" i="3"/>
  <c r="AQ28" i="3" s="1"/>
  <c r="AH28" i="3" l="1"/>
  <c r="AG31" i="3"/>
  <c r="CB29" i="3"/>
  <c r="AO29" i="3" s="1"/>
  <c r="BX29" i="3"/>
  <c r="AQ29" i="3" s="1"/>
  <c r="BZ29" i="3"/>
  <c r="AS29" i="3" s="1"/>
  <c r="BY32" i="3"/>
  <c r="AR32" i="3" s="1"/>
  <c r="CA32" i="3"/>
  <c r="AN32" i="3" s="1"/>
  <c r="BW32" i="3"/>
  <c r="AP32" i="3" s="1"/>
  <c r="AH29" i="3" l="1"/>
  <c r="AG32" i="3"/>
  <c r="CA33" i="3"/>
  <c r="AN33" i="3" s="1"/>
  <c r="BW33" i="3"/>
  <c r="AP33" i="3" s="1"/>
  <c r="BY33" i="3"/>
  <c r="AR33" i="3" s="1"/>
  <c r="BZ30" i="3"/>
  <c r="AS30" i="3" s="1"/>
  <c r="CB30" i="3"/>
  <c r="AO30" i="3" s="1"/>
  <c r="BX30" i="3"/>
  <c r="AQ30" i="3" s="1"/>
  <c r="AH30" i="3" l="1"/>
  <c r="AG33" i="3"/>
  <c r="CB31" i="3"/>
  <c r="AO31" i="3" s="1"/>
  <c r="BX31" i="3"/>
  <c r="AQ31" i="3" s="1"/>
  <c r="BZ31" i="3"/>
  <c r="AS31" i="3" s="1"/>
  <c r="AH31" i="3" l="1"/>
  <c r="BZ32" i="3"/>
  <c r="AS32" i="3" s="1"/>
  <c r="CB32" i="3"/>
  <c r="AO32" i="3" s="1"/>
  <c r="BX32" i="3"/>
  <c r="AQ32" i="3" s="1"/>
  <c r="AH32" i="3" l="1"/>
  <c r="CB33" i="3"/>
  <c r="AO33" i="3" s="1"/>
  <c r="BX33" i="3"/>
  <c r="AQ33" i="3" s="1"/>
  <c r="BZ33" i="3"/>
  <c r="AS33" i="3" s="1"/>
  <c r="AH33" i="3" l="1"/>
  <c r="K2" i="3" s="1"/>
</calcChain>
</file>

<file path=xl/sharedStrings.xml><?xml version="1.0" encoding="utf-8"?>
<sst xmlns="http://schemas.openxmlformats.org/spreadsheetml/2006/main" count="108" uniqueCount="27">
  <si>
    <t>M</t>
  </si>
  <si>
    <t>h</t>
  </si>
  <si>
    <t>X</t>
  </si>
  <si>
    <t>Y</t>
  </si>
  <si>
    <t>H</t>
  </si>
  <si>
    <t>C</t>
  </si>
  <si>
    <t>c</t>
  </si>
  <si>
    <t>V</t>
  </si>
  <si>
    <t>v</t>
  </si>
  <si>
    <t>Destination</t>
  </si>
  <si>
    <t>Controls angle of curve</t>
  </si>
  <si>
    <t>z</t>
  </si>
  <si>
    <t>Original grid size:</t>
  </si>
  <si>
    <t>New grid size:</t>
  </si>
  <si>
    <t>Difference</t>
  </si>
  <si>
    <t>Enter the details of your grid here (if your grid size is not changing, leave the "new grid size" part blank) &gt;</t>
  </si>
  <si>
    <t>&lt; Add SVG data coordinate at a time. Make sure to place H/h and V/v coordinates in the appropriate column (h means horizontal movement so place in X column, v means vertical movement so place in Y column). The letters are case sensitive!</t>
  </si>
  <si>
    <t>L / T</t>
  </si>
  <si>
    <t>l / t</t>
  </si>
  <si>
    <t>S / Q</t>
  </si>
  <si>
    <t>s /q</t>
  </si>
  <si>
    <t>final numbers</t>
  </si>
  <si>
    <t>more calcs</t>
  </si>
  <si>
    <t>Help with SVG</t>
  </si>
  <si>
    <t>Leaflet.Curve documentation</t>
  </si>
  <si>
    <t>^ Tthe above generates the coordinates for your Leaflet.Curve code. Once copied into your code, remove any eroneous information (e.g. [ERROR,ERROR], and '',)</t>
  </si>
  <si>
    <t xml:space="preserve">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</si>
</sst>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/>
    <xf numFmtId="0" fontId="0" fillId="0" borderId="5" xfId="0" applyBorder="1" applyAlignment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4" xfId="0" applyBorder="1" applyAlignment="1"/>
    <xf numFmtId="0" fontId="2" fillId="0" borderId="1" xfId="0" applyFont="1" applyBorder="1"/>
    <xf numFmtId="0" fontId="2" fillId="0" borderId="3" xfId="0" applyFont="1" applyBorder="1"/>
    <xf numFmtId="0" fontId="0" fillId="2" borderId="1" xfId="0" applyFill="1" applyBorder="1"/>
    <xf numFmtId="0" fontId="0" fillId="2" borderId="3" xfId="0" applyFill="1" applyBorder="1"/>
    <xf numFmtId="0" fontId="2" fillId="0" borderId="4" xfId="0" applyFont="1" applyBorder="1"/>
    <xf numFmtId="0" fontId="2" fillId="0" borderId="6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4" borderId="9" xfId="1" applyFill="1" applyBorder="1" applyAlignment="1">
      <alignment horizontal="center"/>
    </xf>
    <xf numFmtId="0" fontId="3" fillId="4" borderId="10" xfId="1" applyFill="1" applyBorder="1" applyAlignment="1">
      <alignment horizontal="center"/>
    </xf>
    <xf numFmtId="0" fontId="3" fillId="4" borderId="11" xfId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2" borderId="0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ithub.com/elfalem/Leaflet.curve" TargetMode="External"/><Relationship Id="rId1" Type="http://schemas.openxmlformats.org/officeDocument/2006/relationships/hyperlink" Target="http://tutorials.jenkov.com/svg/path-elemen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B72"/>
  <sheetViews>
    <sheetView tabSelected="1" workbookViewId="0">
      <selection activeCell="D3" sqref="D3"/>
    </sheetView>
  </sheetViews>
  <sheetFormatPr defaultRowHeight="15" x14ac:dyDescent="0.25"/>
  <cols>
    <col min="1" max="2" width="3" customWidth="1"/>
    <col min="3" max="3" width="2.7109375" bestFit="1" customWidth="1"/>
    <col min="4" max="4" width="10.140625" bestFit="1" customWidth="1"/>
    <col min="10" max="10" width="3" customWidth="1"/>
    <col min="11" max="18" width="9.140625" customWidth="1"/>
    <col min="19" max="19" width="3" customWidth="1"/>
    <col min="20" max="20" width="16.42578125" bestFit="1" customWidth="1"/>
    <col min="21" max="22" width="5" bestFit="1" customWidth="1"/>
    <col min="23" max="23" width="3" customWidth="1"/>
    <col min="24" max="32" width="9.140625" customWidth="1"/>
    <col min="33" max="38" width="9" bestFit="1" customWidth="1"/>
    <col min="39" max="39" width="3" customWidth="1"/>
    <col min="46" max="80" width="9.140625" customWidth="1"/>
  </cols>
  <sheetData>
    <row r="1" spans="3:80" ht="15.75" thickBot="1" x14ac:dyDescent="0.3">
      <c r="AG1" s="51" t="s">
        <v>21</v>
      </c>
      <c r="AH1" s="52"/>
      <c r="AI1" s="52"/>
      <c r="AJ1" s="52"/>
      <c r="AK1" s="52"/>
      <c r="AL1" s="53"/>
      <c r="AM1" s="2"/>
      <c r="AN1" s="51" t="s">
        <v>22</v>
      </c>
      <c r="AO1" s="52"/>
      <c r="AP1" s="52"/>
      <c r="AQ1" s="52"/>
      <c r="AR1" s="52"/>
      <c r="AS1" s="53"/>
      <c r="AU1" s="55" t="s">
        <v>17</v>
      </c>
      <c r="AV1" s="28"/>
      <c r="AW1" s="28" t="s">
        <v>18</v>
      </c>
      <c r="AX1" s="28"/>
      <c r="AY1" s="28" t="s">
        <v>4</v>
      </c>
      <c r="AZ1" s="28"/>
      <c r="BA1" s="28" t="s">
        <v>1</v>
      </c>
      <c r="BB1" s="28"/>
      <c r="BC1" s="28" t="s">
        <v>7</v>
      </c>
      <c r="BD1" s="28"/>
      <c r="BE1" s="28" t="s">
        <v>8</v>
      </c>
      <c r="BF1" s="28"/>
      <c r="BG1" s="28" t="s">
        <v>0</v>
      </c>
      <c r="BH1" s="28"/>
      <c r="BI1" s="28" t="s">
        <v>19</v>
      </c>
      <c r="BJ1" s="28"/>
      <c r="BK1" s="28"/>
      <c r="BL1" s="28"/>
      <c r="BM1" s="28" t="s">
        <v>20</v>
      </c>
      <c r="BN1" s="28"/>
      <c r="BO1" s="28"/>
      <c r="BP1" s="28"/>
      <c r="BQ1" s="28" t="s">
        <v>5</v>
      </c>
      <c r="BR1" s="28"/>
      <c r="BS1" s="28"/>
      <c r="BT1" s="28"/>
      <c r="BU1" s="28"/>
      <c r="BV1" s="28"/>
      <c r="BW1" s="28" t="s">
        <v>6</v>
      </c>
      <c r="BX1" s="28"/>
      <c r="BY1" s="28"/>
      <c r="BZ1" s="28"/>
      <c r="CA1" s="28"/>
      <c r="CB1" s="29"/>
    </row>
    <row r="2" spans="3:80" ht="15.75" customHeight="1" x14ac:dyDescent="0.25">
      <c r="C2" s="22"/>
      <c r="D2" s="23" t="s">
        <v>2</v>
      </c>
      <c r="E2" s="23" t="s">
        <v>3</v>
      </c>
      <c r="F2" s="23" t="s">
        <v>2</v>
      </c>
      <c r="G2" s="23" t="s">
        <v>3</v>
      </c>
      <c r="H2" s="23" t="s">
        <v>2</v>
      </c>
      <c r="I2" s="24" t="s">
        <v>3</v>
      </c>
      <c r="J2" s="2"/>
      <c r="K2" s="40" t="str">
        <f>UPPER("'"&amp;C3&amp;"',["&amp;AG3&amp;","&amp;AH3&amp;"],'"&amp;C4&amp;"',["&amp;AG4&amp;","&amp;AH4&amp;"],["&amp;AI4&amp;","&amp;AJ4&amp;"],["&amp;AK4&amp;","&amp;AL4&amp;"],'"&amp;C5&amp;"',["&amp;AG5&amp;","&amp;AH5&amp;"],["&amp;AI5&amp;","&amp;AJ5&amp;"],["&amp;AK5&amp;","&amp;AL5&amp;"],'"&amp;C6&amp;"',["&amp;AG6&amp;","&amp;AH6&amp;"],["&amp;AI6&amp;","&amp;AJ6&amp;"],["&amp;AK6&amp;","&amp;AL6&amp;"],'"&amp;C7&amp;"',["&amp;AG7&amp;","&amp;AH7&amp;"],["&amp;AI7&amp;","&amp;AJ7&amp;"],["&amp;AK7&amp;","&amp;AL7&amp;"],'"&amp;C8&amp;"',["&amp;AG8&amp;","&amp;AH8&amp;"],["&amp;AI8&amp;","&amp;AJ8&amp;"],["&amp;AK8&amp;","&amp;AL8&amp;"],'"&amp;C9&amp;"',["&amp;AG9&amp;","&amp;AH9&amp;"],["&amp;AI9&amp;","&amp;AJ9&amp;"],["&amp;AK9&amp;","&amp;AL9&amp;"],'"&amp;C10&amp;"',["&amp;AG10&amp;","&amp;AH10&amp;"],["&amp;AI10&amp;","&amp;AJ10&amp;"],["&amp;AK10&amp;","&amp;AL10&amp;"],'"&amp;C11&amp;"',["&amp;AG11&amp;","&amp;AH11&amp;"],["&amp;AI11&amp;","&amp;AJ11&amp;"],["&amp;AK11&amp;","&amp;AL11&amp;"],'"&amp;C12&amp;"',["&amp;AG12&amp;","&amp;AH12&amp;"],["&amp;AI12&amp;","&amp;AJ12&amp;"],["&amp;AK12&amp;","&amp;AL12&amp;"],'"&amp;C13&amp;"',["&amp;AG13&amp;","&amp;AH13&amp;"],["&amp;AI13&amp;","&amp;AJ13&amp;"],["&amp;AK13&amp;","&amp;AL13&amp;"],'"&amp;C14&amp;"',["&amp;AG14&amp;","&amp;AH14&amp;"],["&amp;AI14&amp;","&amp;AJ14&amp;"],["&amp;AK14&amp;","&amp;AL14&amp;"],'"&amp;C15&amp;"',["&amp;AG15&amp;","&amp;AH15&amp;"],["&amp;AI15&amp;","&amp;AJ15&amp;"],["&amp;AK15&amp;","&amp;AL15&amp;"],'"&amp;C16&amp;"',["&amp;AG16&amp;","&amp;AH16&amp;"],["&amp;AI16&amp;","&amp;AJ16&amp;"],["&amp;AK16&amp;","&amp;AL16&amp;"],'"&amp;C17&amp;"',["&amp;AG17&amp;","&amp;AH17&amp;"],["&amp;AI17&amp;","&amp;AJ17&amp;"],["&amp;AK17&amp;","&amp;AL17&amp;"],'"&amp;C18&amp;"',["&amp;AG18&amp;","&amp;AH18&amp;"],["&amp;AI18&amp;","&amp;AJ18&amp;"],["&amp;AK18&amp;","&amp;AL18&amp;"],'"&amp;C19&amp;"',["&amp;AG19&amp;","&amp;AH19&amp;"],["&amp;AI19&amp;","&amp;AJ19&amp;"],["&amp;AK19&amp;","&amp;AL19&amp;"],'"&amp;C20&amp;"',["&amp;AG20&amp;","&amp;AH20&amp;"],["&amp;AI20&amp;","&amp;AJ20&amp;"],["&amp;AK20&amp;","&amp;AL20&amp;"],'"&amp;C21&amp;"',["&amp;AG21&amp;","&amp;AH21&amp;"],["&amp;AI21&amp;","&amp;AJ21&amp;"],["&amp;AK21&amp;","&amp;AL21&amp;"],'"&amp;C22&amp;"',["&amp;AG22&amp;","&amp;AH22&amp;"],["&amp;AI22&amp;","&amp;AJ22&amp;"],["&amp;AK22&amp;","&amp;AL22&amp;"],'"&amp;C23&amp;"',["&amp;AG23&amp;","&amp;AH23&amp;"],["&amp;AI23&amp;","&amp;AJ23&amp;"],["&amp;AK23&amp;","&amp;AL23&amp;"],'"&amp;C24&amp;"',["&amp;AG24&amp;","&amp;AH24&amp;"],["&amp;AI24&amp;","&amp;AJ24&amp;"],["&amp;AK24&amp;","&amp;AL24&amp;"],'"&amp;C25&amp;"',["&amp;AG25&amp;","&amp;AH25&amp;"],["&amp;AI25&amp;","&amp;AJ25&amp;"],["&amp;AK25&amp;","&amp;AL25&amp;"],'"&amp;C26&amp;"',["&amp;AG26&amp;","&amp;AH26&amp;"],["&amp;AI26&amp;","&amp;AJ26&amp;"],["&amp;AK26&amp;","&amp;AL26&amp;"],'"&amp;C27&amp;"',["&amp;AG27&amp;","&amp;AH27&amp;"],["&amp;AI27&amp;","&amp;AJ27&amp;"],["&amp;AK27&amp;","&amp;AL27&amp;"],'"&amp;C28&amp;"',["&amp;AG28&amp;","&amp;AH28&amp;"],["&amp;AI28&amp;","&amp;AJ28&amp;"],["&amp;AK28&amp;","&amp;AL28&amp;"],'"&amp;C29&amp;"',["&amp;AG29&amp;","&amp;AH29&amp;"],["&amp;AI29&amp;","&amp;AJ29&amp;"],["&amp;AK29&amp;","&amp;AL29&amp;"],'"&amp;C30&amp;"',["&amp;AG30&amp;","&amp;AH30&amp;"],["&amp;AI30&amp;","&amp;AJ30&amp;"],["&amp;AK30&amp;","&amp;AL30&amp;"],'"&amp;C31&amp;"',["&amp;AG31&amp;","&amp;AH31&amp;"],["&amp;AI31&amp;","&amp;AJ31&amp;"],["&amp;AK31&amp;","&amp;AL31&amp;"],'"&amp;C32&amp;"',["&amp;AG32&amp;","&amp;AH32&amp;"],["&amp;AI32&amp;","&amp;AJ32&amp;"],["&amp;AK32&amp;","&amp;AL32&amp;"],'"&amp;C33&amp;"',["&amp;AG33&amp;","&amp;AH33&amp;"],["&amp;AI33&amp;","&amp;AJ33&amp;"],["&amp;AK33&amp;","&amp;AL33&amp;"],'"&amp;C34&amp;"',["&amp;AG34&amp;","&amp;AH34&amp;"],["&amp;AI34&amp;","&amp;AJ34&amp;"],["&amp;AK34&amp;","&amp;AL34&amp;"],'"&amp;C35&amp;"',["&amp;AG35&amp;","&amp;AH35&amp;"],["&amp;AI35&amp;","&amp;AJ35&amp;"],["&amp;AK35&amp;","&amp;AL35&amp;"],'"&amp;C36&amp;"',["&amp;AG36&amp;","&amp;AH36&amp;"],["&amp;AI36&amp;","&amp;AJ36&amp;"],["&amp;AK36&amp;","&amp;AL36&amp;"],'"&amp;C37&amp;"',["&amp;AG37&amp;","&amp;AH37&amp;"],["&amp;AI37&amp;","&amp;AJ37&amp;"],["&amp;AK37&amp;","&amp;AL37&amp;"],'"&amp;C38&amp;"',["&amp;AG38&amp;","&amp;AH38&amp;"],["&amp;AI38&amp;","&amp;AJ38&amp;"],["&amp;AK38&amp;","&amp;AL38&amp;"],'"&amp;C39&amp;"',["&amp;AG39&amp;","&amp;AH39&amp;"],["&amp;AI39&amp;","&amp;AJ39&amp;"],["&amp;AK39&amp;","&amp;AL39&amp;"],'"&amp;C40&amp;"',["&amp;AG40&amp;","&amp;AH40&amp;"],["&amp;AI40&amp;","&amp;AJ40&amp;"],["&amp;AK40&amp;","&amp;AL40&amp;"],'"&amp;C41&amp;"',["&amp;AG41&amp;","&amp;AH41&amp;"],["&amp;AI41&amp;","&amp;AJ41&amp;"],["&amp;AK41&amp;","&amp;AL41&amp;"],'"&amp;C42&amp;"',["&amp;AG42&amp;","&amp;AH42&amp;"],["&amp;AI42&amp;","&amp;AJ42&amp;"],["&amp;AK42&amp;","&amp;AL42&amp;"],'"&amp;C43&amp;"',["&amp;AG43&amp;","&amp;AH43&amp;"],["&amp;AI43&amp;","&amp;AJ43&amp;"],["&amp;AK43&amp;","&amp;AL43&amp;"],'"&amp;C44&amp;"',["&amp;AG44&amp;","&amp;AH44&amp;"],["&amp;AI44&amp;","&amp;AJ44&amp;"],["&amp;AK44&amp;","&amp;AL44&amp;"],'"&amp;C45&amp;"',["&amp;AG45&amp;","&amp;AH45&amp;"],["&amp;AI45&amp;","&amp;AJ45&amp;"],["&amp;AK45&amp;","&amp;AL45&amp;"],'"&amp;C46&amp;"',["&amp;AG46&amp;","&amp;AH46&amp;"],["&amp;AI46&amp;","&amp;AJ46&amp;"],["&amp;AK46&amp;","&amp;AL46&amp;"],'"&amp;C47&amp;"',["&amp;AG47&amp;","&amp;AH47&amp;"],["&amp;AI47&amp;","&amp;AJ47&amp;"],["&amp;AK47&amp;","&amp;AL47&amp;"],'"&amp;C48&amp;"',["&amp;AG48&amp;","&amp;AH48&amp;"],["&amp;AI48&amp;","&amp;AJ48&amp;"],["&amp;AK48&amp;","&amp;AL48&amp;"],'"&amp;C49&amp;"',["&amp;AG49&amp;","&amp;AH49&amp;"],["&amp;AI49&amp;","&amp;AJ49&amp;"],["&amp;AK49&amp;","&amp;AL49&amp;"],'"&amp;C50&amp;"',["&amp;AG50&amp;","&amp;AH50&amp;"],["&amp;AI50&amp;","&amp;AJ50&amp;"],["&amp;AK50&amp;","&amp;AL50&amp;"],'"&amp;C51&amp;"',["&amp;AG51&amp;","&amp;AH51&amp;"],["&amp;AI51&amp;","&amp;AJ51&amp;"],["&amp;AK51&amp;","&amp;AL51&amp;"],'"&amp;C52&amp;"',["&amp;AG52&amp;","&amp;AH52&amp;"],["&amp;AI52&amp;","&amp;AJ52&amp;"],["&amp;AK52&amp;","&amp;AL52&amp;"],'"&amp;C53&amp;"',["&amp;AG53&amp;","&amp;AH53&amp;"],["&amp;AI53&amp;","&amp;AJ53&amp;"],["&amp;AK53&amp;","&amp;AL53&amp;"],'"&amp;C54&amp;"',["&amp;AG54&amp;","&amp;AH54&amp;"],["&amp;AI54&amp;","&amp;AJ54&amp;"],["&amp;AK54&amp;","&amp;AL54&amp;"],'"&amp;C55&amp;"',["&amp;AG55&amp;","&amp;AH55&amp;"],["&amp;AI55&amp;","&amp;AJ55&amp;"],["&amp;AK55&amp;","&amp;AL55&amp;"],'"&amp;C56&amp;"',["&amp;AG56&amp;","&amp;AH56&amp;"],["&amp;AI56&amp;","&amp;AJ56&amp;"],["&amp;AK56&amp;","&amp;AL56&amp;"],'"&amp;C57&amp;"',["&amp;AG57&amp;","&amp;AH57&amp;"],["&amp;AI57&amp;","&amp;AJ57&amp;"],["&amp;AK57&amp;","&amp;AL57&amp;"],'"&amp;C58&amp;"',["&amp;AG58&amp;","&amp;AH58&amp;"],["&amp;AI58&amp;","&amp;AJ58&amp;"],["&amp;AK58&amp;","&amp;AL58&amp;"],'"&amp;C59&amp;"',["&amp;AG59&amp;","&amp;AH59&amp;"],["&amp;AI59&amp;","&amp;AJ59&amp;"],["&amp;AK59&amp;","&amp;AL59&amp;"],'"&amp;C60&amp;"',["&amp;AG60&amp;","&amp;AH60&amp;"],["&amp;AI60&amp;","&amp;AJ60&amp;"],["&amp;AK60&amp;","&amp;AL60&amp;"]")</f>
        <v>'M',[751.289,546.288],'C',[751.733,547.151],[752.293,548.252],[753,549.667],'C',[750.548,544.761],[750.635,544.966],[751.289,546.288],'Z ',[ERROR,ERROR],[ERROR,ERROR],[ERROR,ERROR],'M',[753,549.667],[ERROR,ERROR],[ERROR,ERROR],'C',[752.656,548.979],[752.309,548.299],[751.955,547.627],'C',[752.461,548.637],[752.964,549.631],[753,549.667],'Z ',[ERROR,ERROR],[ERROR,ERROR],[ERROR,ERROR],'M',[751.289,546.288],[ERROR,ERROR],[ERROR,ERROR],'C',[750.001,543.79],[749.719,543.393],[749.943,543.969],'C',[750.63,545.161],[751.3,546.379],[751.955,547.627],'C',[751.717,547.15],[751.479,546.673],[751.289,546.288],'Z ',[ERROR,ERROR],[ERROR,ERROR],[ERROR,ERROR],'M',[698.071,590.676],[ERROR,ERROR],[ERROR,ERROR],'C',[709.504,576.559],[713.384,570.451],[717.995,554.016],'C',[717.92,554.006],[717.914,554],[718,554],'C',[717.998,554.005],[717.997,554.011],[717.995,554.016],'C',[719.697,554.242],[760.103,556.739],[753,549.666],'C',[752.268,548.937],[750.336,544.978],[749.943,543.968],'C',[739.229,525.361],[724.484,513.666],[701.333,513.666],'C',[709.937,496.549],[608.003,519.348],[596.661,527.576],'C',[578.242,540.936],[593.945,565.262],[589.177,584.865],'C',[584.682,603.341],[613.87,591.765],[617.374,607.041],'C',[626.479,646.721],[683.733,608.378],[698.071,590.676],'Z',[ERROR,ERROR],[ERROR,ERROR],[ERROR,ERROR],'',[ERROR,ERROR],[ERROR,ERROR],[ERROR,ERROR],'',[ERROR,ERROR],[ERROR,ERROR],[ERROR,ERROR],'',[ERROR,ERROR],[ERROR,ERROR],[ERROR,ERROR],'',[ERROR,ERROR],[ERROR,ERROR],[ERROR,ERROR],'',[ERROR,ERROR],[ERROR,ERROR],[ERROR,ERROR],'',[ERROR,ERROR],[ERROR,ERROR],[ERROR,ERROR],'',[ERROR,ERROR],[ERROR,ERROR],[ERROR,ERROR],'',[ERROR,ERROR],[ERROR,ERROR],[ERROR,ERROR],'',[ERROR,ERROR],[ERROR,ERROR],[ERROR,ERROR],'',[ERROR,ERROR],[ERROR,ERROR],[ERROR,ERROR],'',[ERROR,ERROR],[ERROR,ERROR],[ERROR,ERROR],'',[ERROR,ERROR],[ERROR,ERROR],[ERROR,ERROR],'',[ERROR,ERROR],[ERROR,ERROR],[ERROR,ERROR],'',[ERROR,ERROR],[ERROR,ERROR],[ERROR,ERROR],'',[ERROR,ERROR],[ERROR,ERROR],[ERROR,ERROR],'',[ERROR,ERROR],[ERROR,ERROR],[ERROR,ERROR],'',[ERROR,ERROR],[ERROR,ERROR],[ERROR,ERROR],'',[ERROR,ERROR],[ERROR,ERROR],[ERROR,ERROR],'',[ERROR,ERROR],[ERROR,ERROR],[ERROR,ERROR],'',[ERROR,ERROR],[ERROR,ERROR],[ERROR,ERROR],'',[ERROR,ERROR],[ERROR,ERROR],[ERROR,ERROR],'',[ERROR,ERROR],[ERROR,ERROR],[ERROR,ERROR],'',[ERROR,ERROR],[ERROR,ERROR],[ERROR,ERROR],'',[ERROR,ERROR],[ERROR,ERROR],[ERROR,ERROR],'',[ERROR,ERROR],[ERROR,ERROR],[ERROR,ERROR],'',[ERROR,ERROR],[ERROR,ERROR],[ERROR,ERROR],'',[ERROR,ERROR],[ERROR,ERROR],[ERROR,ERROR],'',[ERROR,ERROR],[ERROR,ERROR],[ERROR,ERROR],'',[ERROR,ERROR],[ERROR,ERROR],[ERROR,ERROR],'',[ERROR,ERROR],[ERROR,ERROR],[ERROR,ERROR],'',[ERROR,ERROR],[ERROR,ERROR],[ERROR,ERROR],'',[ERROR,ERROR],[ERROR,ERROR],[ERROR,ERROR],'',[ERROR,ERROR],[ERROR,ERROR],[ERROR,ERROR]</v>
      </c>
      <c r="L2" s="41"/>
      <c r="M2" s="41"/>
      <c r="N2" s="41"/>
      <c r="O2" s="41"/>
      <c r="P2" s="41"/>
      <c r="Q2" s="41"/>
      <c r="R2" s="41"/>
      <c r="S2" s="41"/>
      <c r="T2" s="41"/>
      <c r="U2" s="41"/>
      <c r="V2" s="42"/>
      <c r="W2" s="2"/>
      <c r="X2" s="2"/>
      <c r="Y2" s="2"/>
      <c r="Z2" s="2"/>
      <c r="AA2" s="2"/>
      <c r="AB2" s="2"/>
      <c r="AC2" s="2"/>
      <c r="AD2" s="2"/>
      <c r="AE2" s="2"/>
      <c r="AF2" s="2"/>
      <c r="AG2" s="15" t="s">
        <v>3</v>
      </c>
      <c r="AH2" s="7" t="s">
        <v>2</v>
      </c>
      <c r="AI2" s="7" t="s">
        <v>3</v>
      </c>
      <c r="AJ2" s="7" t="s">
        <v>2</v>
      </c>
      <c r="AK2" s="7" t="s">
        <v>3</v>
      </c>
      <c r="AL2" s="8" t="s">
        <v>2</v>
      </c>
      <c r="AM2" s="2"/>
      <c r="AN2" s="15" t="s">
        <v>3</v>
      </c>
      <c r="AO2" s="7" t="s">
        <v>2</v>
      </c>
      <c r="AP2" s="7" t="s">
        <v>3</v>
      </c>
      <c r="AQ2" s="7" t="s">
        <v>2</v>
      </c>
      <c r="AR2" s="7" t="s">
        <v>3</v>
      </c>
      <c r="AS2" s="8" t="s">
        <v>2</v>
      </c>
      <c r="AT2" s="2"/>
      <c r="AU2" s="56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 t="s">
        <v>10</v>
      </c>
      <c r="BJ2" s="30"/>
      <c r="BK2" s="30" t="s">
        <v>9</v>
      </c>
      <c r="BL2" s="30"/>
      <c r="BM2" s="30" t="s">
        <v>10</v>
      </c>
      <c r="BN2" s="30"/>
      <c r="BO2" s="30" t="s">
        <v>9</v>
      </c>
      <c r="BP2" s="30"/>
      <c r="BQ2" s="30" t="s">
        <v>10</v>
      </c>
      <c r="BR2" s="30"/>
      <c r="BS2" s="30"/>
      <c r="BT2" s="30"/>
      <c r="BU2" s="30" t="s">
        <v>9</v>
      </c>
      <c r="BV2" s="30"/>
      <c r="BW2" s="30" t="s">
        <v>10</v>
      </c>
      <c r="BX2" s="30"/>
      <c r="BY2" s="30"/>
      <c r="BZ2" s="30"/>
      <c r="CA2" s="30" t="s">
        <v>9</v>
      </c>
      <c r="CB2" s="54"/>
    </row>
    <row r="3" spans="3:80" x14ac:dyDescent="0.25">
      <c r="C3" s="9" t="s">
        <v>0</v>
      </c>
      <c r="D3" s="10">
        <v>46.287999999999997</v>
      </c>
      <c r="E3" s="10">
        <v>1098.711</v>
      </c>
      <c r="F3" s="49"/>
      <c r="G3" s="49"/>
      <c r="H3" s="49"/>
      <c r="I3" s="50"/>
      <c r="J3" s="2"/>
      <c r="K3" s="43"/>
      <c r="L3" s="44"/>
      <c r="M3" s="44"/>
      <c r="N3" s="44"/>
      <c r="O3" s="44"/>
      <c r="P3" s="44"/>
      <c r="Q3" s="44"/>
      <c r="R3" s="44"/>
      <c r="S3" s="44"/>
      <c r="T3" s="44"/>
      <c r="U3" s="44"/>
      <c r="V3" s="45"/>
      <c r="W3" s="2"/>
      <c r="X3" s="2"/>
      <c r="Y3" s="2"/>
      <c r="Z3" s="2"/>
      <c r="AA3" s="2"/>
      <c r="AB3" s="2"/>
      <c r="AC3" s="2"/>
      <c r="AD3" s="2"/>
      <c r="AE3" s="2"/>
      <c r="AF3" s="2"/>
      <c r="AG3" s="1">
        <f t="shared" ref="AG3" si="0">IF($C3="z","Error",IF($C3="c",AP3,IF($C3="q",AP3,IF($C3="s",AR3,AN3))))</f>
        <v>751.28899999999999</v>
      </c>
      <c r="AH3" s="2">
        <f>IF($C3="z","Error",IF($C3="c",AQ3,AO3))</f>
        <v>546.28800000000001</v>
      </c>
      <c r="AI3" s="49"/>
      <c r="AJ3" s="49"/>
      <c r="AK3" s="49"/>
      <c r="AL3" s="50"/>
      <c r="AM3" s="2"/>
      <c r="AN3" s="1">
        <f>$V$26-E3+$V$28</f>
        <v>751.28899999999999</v>
      </c>
      <c r="AO3" s="2">
        <f>D3+$U$28</f>
        <v>546.28800000000001</v>
      </c>
      <c r="AP3" s="49"/>
      <c r="AQ3" s="49"/>
      <c r="AR3" s="49"/>
      <c r="AS3" s="50"/>
      <c r="AT3" s="2"/>
      <c r="AU3" s="1" t="s">
        <v>3</v>
      </c>
      <c r="AV3" s="2" t="s">
        <v>2</v>
      </c>
      <c r="AW3" s="2" t="s">
        <v>3</v>
      </c>
      <c r="AX3" s="2" t="s">
        <v>2</v>
      </c>
      <c r="AY3" s="2" t="s">
        <v>3</v>
      </c>
      <c r="AZ3" s="2" t="s">
        <v>2</v>
      </c>
      <c r="BA3" s="2" t="s">
        <v>3</v>
      </c>
      <c r="BB3" s="2" t="s">
        <v>2</v>
      </c>
      <c r="BC3" s="2" t="s">
        <v>3</v>
      </c>
      <c r="BD3" s="2" t="s">
        <v>2</v>
      </c>
      <c r="BE3" s="2" t="s">
        <v>3</v>
      </c>
      <c r="BF3" s="2" t="s">
        <v>2</v>
      </c>
      <c r="BG3" s="2" t="s">
        <v>3</v>
      </c>
      <c r="BH3" s="2" t="s">
        <v>2</v>
      </c>
      <c r="BI3" s="2" t="s">
        <v>3</v>
      </c>
      <c r="BJ3" s="2" t="s">
        <v>2</v>
      </c>
      <c r="BK3" s="2" t="s">
        <v>3</v>
      </c>
      <c r="BL3" s="2" t="s">
        <v>2</v>
      </c>
      <c r="BM3" s="2" t="s">
        <v>3</v>
      </c>
      <c r="BN3" s="2" t="s">
        <v>2</v>
      </c>
      <c r="BO3" s="2" t="s">
        <v>3</v>
      </c>
      <c r="BP3" s="2" t="s">
        <v>2</v>
      </c>
      <c r="BQ3" s="2" t="s">
        <v>3</v>
      </c>
      <c r="BR3" s="2" t="s">
        <v>2</v>
      </c>
      <c r="BS3" s="2" t="s">
        <v>3</v>
      </c>
      <c r="BT3" s="2" t="s">
        <v>2</v>
      </c>
      <c r="BU3" s="2" t="s">
        <v>3</v>
      </c>
      <c r="BV3" s="2" t="s">
        <v>2</v>
      </c>
      <c r="BW3" s="2" t="s">
        <v>3</v>
      </c>
      <c r="BX3" s="2" t="s">
        <v>2</v>
      </c>
      <c r="BY3" s="2" t="s">
        <v>3</v>
      </c>
      <c r="BZ3" s="2" t="s">
        <v>2</v>
      </c>
      <c r="CA3" s="2" t="s">
        <v>3</v>
      </c>
      <c r="CB3" s="3" t="s">
        <v>2</v>
      </c>
    </row>
    <row r="4" spans="3:80" x14ac:dyDescent="0.25">
      <c r="C4" s="9" t="s">
        <v>6</v>
      </c>
      <c r="D4" s="10">
        <v>0.86299999999999999</v>
      </c>
      <c r="E4" s="10">
        <v>-0.44400000000000001</v>
      </c>
      <c r="F4" s="10">
        <v>1.964</v>
      </c>
      <c r="G4" s="10">
        <v>-1.004</v>
      </c>
      <c r="H4" s="10">
        <v>3.379</v>
      </c>
      <c r="I4" s="11">
        <v>-1.7110000000000001</v>
      </c>
      <c r="J4" s="2"/>
      <c r="K4" s="43"/>
      <c r="L4" s="44"/>
      <c r="M4" s="44"/>
      <c r="N4" s="44"/>
      <c r="O4" s="44"/>
      <c r="P4" s="44"/>
      <c r="Q4" s="44"/>
      <c r="R4" s="44"/>
      <c r="S4" s="44"/>
      <c r="T4" s="44"/>
      <c r="U4" s="44"/>
      <c r="V4" s="45"/>
      <c r="W4" s="2"/>
      <c r="X4" s="2"/>
      <c r="Y4" s="2"/>
      <c r="Z4" s="2"/>
      <c r="AA4" s="2"/>
      <c r="AB4" s="2"/>
      <c r="AC4" s="2"/>
      <c r="AD4" s="2"/>
      <c r="AE4" s="2"/>
      <c r="AF4" s="2"/>
      <c r="AG4" s="1">
        <f t="shared" ref="AG4:AG5" si="1">IF($C4="z","Error",IF($C4="c",AP4,IF($C4="q",AP4,IF($C4="s",AP4,AN4))))</f>
        <v>751.73299999999995</v>
      </c>
      <c r="AH4" s="2">
        <f t="shared" ref="AH4:AH5" si="2">IF($C4="z","Error",IF($C4="c",AQ4,IF($C4="q",AQ4,IF($C4="s",AQ4,AO4))))</f>
        <v>547.15100000000007</v>
      </c>
      <c r="AI4" s="2">
        <f>IF($C4="c",AR4,IF($C4="s",AR4,IF($C4="q",AR4,"Error")))</f>
        <v>752.29300000000001</v>
      </c>
      <c r="AJ4" s="2">
        <f>IF($C4="c",AS4,IF($C4="s",AS4,IF($C4="q",AS4,"Error")))</f>
        <v>548.25200000000007</v>
      </c>
      <c r="AK4" s="2">
        <f t="shared" ref="AK4:AK5" si="3">IF($C4="c",AN4,IF($C4="s",AN4,IF($C4="q",AN4,"Error")))</f>
        <v>753</v>
      </c>
      <c r="AL4" s="3">
        <f>IF($C4="c",AO4,IF($C4="s",AO4,IF($C4="q",AO4,"Error")))</f>
        <v>549.66700000000003</v>
      </c>
      <c r="AM4" s="2"/>
      <c r="AN4" s="1">
        <f>IF($C4="z","'Z'",IF(AU4="",IF(AW4="",IF(AY4="",IF(BA4="",IF(BC4="",IF(BE4="",IF(BG4="",IF(BK4="",IF(BO4="",IF(BU4="",IF(CA4="","Error",CA4),BU4),BO4),BK4),BG4),BE4),BC4),BA4),AY4),AW4),AU4))</f>
        <v>753</v>
      </c>
      <c r="AO4" s="2">
        <f>IF($C4="z","'Z'",IF(AV4="",IF(AX4="",IF(AZ4="",IF(BB4="",IF(BD4="",IF(BF4="",IF(BH4="",IF(BL4="",IF(BP4="",IF(BV4="",IF(CB4="","Error",CB4),BV4),BP4),BL4),BH4),BF4),BD4),BB4),AZ4),AX4),AV4))</f>
        <v>549.66700000000003</v>
      </c>
      <c r="AP4" s="2">
        <f>IF(BQ4="",IF(BW4="","Error",BW4),BQ4)</f>
        <v>751.73299999999995</v>
      </c>
      <c r="AQ4" s="2">
        <f>IF(BR4="",IF(BX4="","Error",BX4),BR4)</f>
        <v>547.15100000000007</v>
      </c>
      <c r="AR4" s="2">
        <f t="shared" ref="AR4:AR35" si="4">IF(BK4="",IF(BO4="",IF(BS4="",IF(BY4="","Error",BY4),BS4),BO4),BK4)</f>
        <v>752.29300000000001</v>
      </c>
      <c r="AS4" s="3">
        <f t="shared" ref="AS4:AS35" si="5">IF(BL4="",IF(BP4="",IF(BT4="",IF(BZ4="","Error",BZ4),BT4),BP4),BL4)</f>
        <v>548.25200000000007</v>
      </c>
      <c r="AT4" s="2"/>
      <c r="AU4" s="1" t="str">
        <f t="shared" ref="AU4:AU38" si="6">IF(EXACT($C4,"L"),$V$26-E4+$V$28,IF(EXACT($C4,"T"),$V$26-E4+$V$28,""))</f>
        <v/>
      </c>
      <c r="AV4" s="2" t="str">
        <f t="shared" ref="AV4:AV38" si="7">IF(EXACT($C4,"L"),D4+$U$28,IF(EXACT($C4,"T"),D4+$U$28,""))</f>
        <v/>
      </c>
      <c r="AW4" s="2" t="str">
        <f t="shared" ref="AW4:AW38" si="8">IF(EXACT($C4,"l"),AN3-E4,IF(EXACT($C4,"t"),AN3-E4,""))</f>
        <v/>
      </c>
      <c r="AX4" s="2" t="str">
        <f t="shared" ref="AX4:AX38" si="9">IF(EXACT($C4,"l"),AO3+D4,IF(EXACT($C4,"t"),AO3+D4,""))</f>
        <v/>
      </c>
      <c r="AY4" s="2" t="str">
        <f>IF(EXACT($C4,"H"),AN3,"")</f>
        <v/>
      </c>
      <c r="AZ4" s="2" t="str">
        <f>IF(EXACT($C4,"H"),D4+$U$28,"")</f>
        <v/>
      </c>
      <c r="BA4" s="2" t="str">
        <f t="shared" ref="BA4:BA38" si="10">IF(EXACT($C4,"h"),AN3,"")</f>
        <v/>
      </c>
      <c r="BB4" s="2" t="str">
        <f t="shared" ref="BB4:BB38" si="11">IF(EXACT($C4,"h"),AO3+D4,"")</f>
        <v/>
      </c>
      <c r="BC4" s="2" t="str">
        <f t="shared" ref="BC4:BC38" si="12">IF(EXACT($C4,"V"),$V$26-E4+$V$28,"")</f>
        <v/>
      </c>
      <c r="BD4" s="2" t="str">
        <f t="shared" ref="BD4:BD38" si="13">IF(EXACT($C4,"V"),AO3,"")</f>
        <v/>
      </c>
      <c r="BE4" s="2" t="str">
        <f t="shared" ref="BE4:BE38" si="14">IF(EXACT($C4,"v"),AN3-E4,"")</f>
        <v/>
      </c>
      <c r="BF4" s="2" t="str">
        <f t="shared" ref="BF4:BF38" si="15">IF(EXACT($C4,"v"),AO3,"")</f>
        <v/>
      </c>
      <c r="BG4" s="2" t="str">
        <f t="shared" ref="BG4:BG38" si="16">IF($C4="M",$V$26-E4+$V$28,"")</f>
        <v/>
      </c>
      <c r="BH4" s="2" t="str">
        <f t="shared" ref="BH4:BH38" si="17">IF($C4="M",D4+$U$28,"")</f>
        <v/>
      </c>
      <c r="BI4" s="2" t="str">
        <f t="shared" ref="BI4:BI35" si="18">IF(EXACT($C4,"S"),$V$26-I4+$V$28,IF(EXACT($C4,"Q"),$V$26-I4+$V$28,""))</f>
        <v/>
      </c>
      <c r="BJ4" s="2" t="str">
        <f t="shared" ref="BJ4:BJ35" si="19">IF(EXACT($C4,"S"),H4+$U$28,IF(EXACT($C4,"Q"),H4+$U$28,""))</f>
        <v/>
      </c>
      <c r="BK4" s="2" t="str">
        <f t="shared" ref="BK4:BK35" si="20">IF(EXACT($C4,"S"),$V$26-G4+$V$28,IF(EXACT($C4,"Q"),$V$26-G4+$V$28,""))</f>
        <v/>
      </c>
      <c r="BL4" s="2" t="str">
        <f t="shared" ref="BL4:BL35" si="21">IF(EXACT($C4,"S"),F4+$U$28,IF(EXACT($C4,"Q"),F4+$U$28,""))</f>
        <v/>
      </c>
      <c r="BM4" s="2" t="str">
        <f t="shared" ref="BM4:BM35" si="22">IF(EXACT($C4,"s"),AN3-E4,IF(EXACT($C4,"q"),AN3-E4,""))</f>
        <v/>
      </c>
      <c r="BN4" s="2" t="str">
        <f t="shared" ref="BN4:BN35" si="23">IF(EXACT($C4,"s"),AO3+D4,IF(EXACT($C4,"q"),AO3+D4,""))</f>
        <v/>
      </c>
      <c r="BO4" s="2" t="str">
        <f t="shared" ref="BO4:BO35" si="24">IF(EXACT($C4,"s"),AN3-G4,IF(EXACT($C4,"q"),AN3-G4,""))</f>
        <v/>
      </c>
      <c r="BP4" s="2" t="str">
        <f t="shared" ref="BP4:BP35" si="25">IF(EXACT($C4,"s"),AO3+F4,IF(EXACT($C4,"q"),AO3+F4,""))</f>
        <v/>
      </c>
      <c r="BQ4" s="2" t="str">
        <f t="shared" ref="BQ4:BQ38" si="26">IF(EXACT($C4,"C"),$V$26-E4+$V$28,"")</f>
        <v/>
      </c>
      <c r="BR4" s="2" t="str">
        <f t="shared" ref="BR4:BR38" si="27">IF(EXACT($C4,"C"),D4+$U$28,"")</f>
        <v/>
      </c>
      <c r="BS4" s="2" t="str">
        <f t="shared" ref="BS4:BS38" si="28">IF(EXACT($C4,"C"),$V$26-G4+$V$28,"")</f>
        <v/>
      </c>
      <c r="BT4" s="2" t="str">
        <f t="shared" ref="BT4:BT38" si="29">IF(EXACT($C4,"C"),F4+$U$28,"")</f>
        <v/>
      </c>
      <c r="BU4" s="2" t="str">
        <f t="shared" ref="BU4:BU38" si="30">IF(EXACT($C4,"C"),$V$26-I4+$V$28,"")</f>
        <v/>
      </c>
      <c r="BV4" s="2" t="str">
        <f t="shared" ref="BV4:BV38" si="31">IF(EXACT($C4,"C"),H4+$U$28,"")</f>
        <v/>
      </c>
      <c r="BW4" s="2">
        <f t="shared" ref="BW4:BW38" si="32">IF(EXACT($C4,"c"),AN3-E4,"")</f>
        <v>751.73299999999995</v>
      </c>
      <c r="BX4" s="2">
        <f t="shared" ref="BX4:BX38" si="33">IF(EXACT($C4,"c"),AO3+D4,"")</f>
        <v>547.15100000000007</v>
      </c>
      <c r="BY4" s="2">
        <f t="shared" ref="BY4:BY38" si="34">IF(EXACT($C4,"c"),AN3-G4,"")</f>
        <v>752.29300000000001</v>
      </c>
      <c r="BZ4" s="2">
        <f t="shared" ref="BZ4:BZ38" si="35">IF(EXACT($C4,"c"),AO3+F4,"")</f>
        <v>548.25200000000007</v>
      </c>
      <c r="CA4" s="2">
        <f t="shared" ref="CA4:CA38" si="36">IF(EXACT($C4,"c"),AN3-I4,"")</f>
        <v>753</v>
      </c>
      <c r="CB4" s="3">
        <f t="shared" ref="CB4:CB38" si="37">IF(EXACT($C4,"c"),AO3+H4,"")</f>
        <v>549.66700000000003</v>
      </c>
    </row>
    <row r="5" spans="3:80" x14ac:dyDescent="0.25">
      <c r="C5" s="9" t="s">
        <v>5</v>
      </c>
      <c r="D5" s="10">
        <v>44.761000000000003</v>
      </c>
      <c r="E5" s="10">
        <v>1099.452</v>
      </c>
      <c r="F5" s="10">
        <v>44.966000000000001</v>
      </c>
      <c r="G5" s="10">
        <v>1099.365</v>
      </c>
      <c r="H5" s="10">
        <v>46.287999999999997</v>
      </c>
      <c r="I5" s="11">
        <v>1098.711</v>
      </c>
      <c r="J5" s="2"/>
      <c r="K5" s="43"/>
      <c r="L5" s="44"/>
      <c r="M5" s="44"/>
      <c r="N5" s="44"/>
      <c r="O5" s="44"/>
      <c r="P5" s="44"/>
      <c r="Q5" s="44"/>
      <c r="R5" s="44"/>
      <c r="S5" s="44"/>
      <c r="T5" s="44"/>
      <c r="U5" s="44"/>
      <c r="V5" s="45"/>
      <c r="W5" s="2"/>
      <c r="X5" s="2"/>
      <c r="Y5" s="2"/>
      <c r="Z5" s="2"/>
      <c r="AA5" s="2"/>
      <c r="AB5" s="2"/>
      <c r="AC5" s="2"/>
      <c r="AD5" s="2"/>
      <c r="AE5" s="2"/>
      <c r="AF5" s="2"/>
      <c r="AG5" s="1">
        <f t="shared" si="1"/>
        <v>750.548</v>
      </c>
      <c r="AH5" s="2">
        <f t="shared" si="2"/>
        <v>544.76099999999997</v>
      </c>
      <c r="AI5" s="2">
        <f t="shared" ref="AI5:AI60" si="38">IF($C5="c",AR5,IF($C5="s",AR5,IF($C5="q",AR5,"Error")))</f>
        <v>750.63499999999999</v>
      </c>
      <c r="AJ5" s="2">
        <f t="shared" ref="AJ5:AJ60" si="39">IF($C5="c",AS5,IF($C5="s",AS5,IF($C5="q",AS5,"Error")))</f>
        <v>544.96600000000001</v>
      </c>
      <c r="AK5" s="2">
        <f t="shared" si="3"/>
        <v>751.28899999999999</v>
      </c>
      <c r="AL5" s="3">
        <f t="shared" ref="AL5:AL60" si="40">IF($C5="c",AO5,IF($C5="s",AO5,IF($C5="q",AO5,"Error")))</f>
        <v>546.28800000000001</v>
      </c>
      <c r="AM5" s="2"/>
      <c r="AN5" s="1">
        <f t="shared" ref="AN5:AN60" si="41">IF($C5="z","'Z'",IF(AU5="",IF(AW5="",IF(AY5="",IF(BA5="",IF(BC5="",IF(BE5="",IF(BG5="",IF(BK5="",IF(BO5="",IF(BU5="",IF(CA5="","Error",CA5),BU5),BO5),BK5),BG5),BE5),BC5),BA5),AY5),AW5),AU5))</f>
        <v>751.28899999999999</v>
      </c>
      <c r="AO5" s="2">
        <f t="shared" ref="AO5:AO60" si="42">IF($C5="z","'Z'",IF(AV5="",IF(AX5="",IF(AZ5="",IF(BB5="",IF(BD5="",IF(BF5="",IF(BH5="",IF(BL5="",IF(BP5="",IF(BV5="",IF(CB5="","Error",CB5),BV5),BP5),BL5),BH5),BF5),BD5),BB5),AZ5),AX5),AV5))</f>
        <v>546.28800000000001</v>
      </c>
      <c r="AP5" s="2">
        <f t="shared" ref="AP5:AP38" si="43">IF(BQ5="",IF(BW5="","Error",BW5),BQ5)</f>
        <v>750.548</v>
      </c>
      <c r="AQ5" s="2">
        <f t="shared" ref="AQ5:AQ38" si="44">IF(BR5="",IF(BX5="","Error",BX5),BR5)</f>
        <v>544.76099999999997</v>
      </c>
      <c r="AR5" s="2">
        <f t="shared" si="4"/>
        <v>750.63499999999999</v>
      </c>
      <c r="AS5" s="3">
        <f t="shared" si="5"/>
        <v>544.96600000000001</v>
      </c>
      <c r="AT5" s="2"/>
      <c r="AU5" s="1" t="str">
        <f t="shared" si="6"/>
        <v/>
      </c>
      <c r="AV5" s="2" t="str">
        <f t="shared" si="7"/>
        <v/>
      </c>
      <c r="AW5" s="2" t="str">
        <f t="shared" si="8"/>
        <v/>
      </c>
      <c r="AX5" s="2" t="str">
        <f t="shared" si="9"/>
        <v/>
      </c>
      <c r="AY5" s="2" t="str">
        <f t="shared" ref="AY5:AY60" si="45">IF(EXACT($C5,"H"),AN4,"")</f>
        <v/>
      </c>
      <c r="AZ5" s="2" t="str">
        <f>IF(EXACT($C5,"H"),D5+$U$28,"")</f>
        <v/>
      </c>
      <c r="BA5" s="2" t="str">
        <f t="shared" si="10"/>
        <v/>
      </c>
      <c r="BB5" s="2" t="str">
        <f t="shared" si="11"/>
        <v/>
      </c>
      <c r="BC5" s="2" t="str">
        <f t="shared" si="12"/>
        <v/>
      </c>
      <c r="BD5" s="2" t="str">
        <f t="shared" si="13"/>
        <v/>
      </c>
      <c r="BE5" s="2" t="str">
        <f t="shared" si="14"/>
        <v/>
      </c>
      <c r="BF5" s="2" t="str">
        <f t="shared" si="15"/>
        <v/>
      </c>
      <c r="BG5" s="2" t="str">
        <f t="shared" si="16"/>
        <v/>
      </c>
      <c r="BH5" s="2" t="str">
        <f t="shared" si="17"/>
        <v/>
      </c>
      <c r="BI5" s="2" t="str">
        <f t="shared" si="18"/>
        <v/>
      </c>
      <c r="BJ5" s="2" t="str">
        <f t="shared" si="19"/>
        <v/>
      </c>
      <c r="BK5" s="2" t="str">
        <f t="shared" si="20"/>
        <v/>
      </c>
      <c r="BL5" s="2" t="str">
        <f t="shared" si="21"/>
        <v/>
      </c>
      <c r="BM5" s="2" t="str">
        <f t="shared" si="22"/>
        <v/>
      </c>
      <c r="BN5" s="2" t="str">
        <f t="shared" si="23"/>
        <v/>
      </c>
      <c r="BO5" s="2" t="str">
        <f t="shared" si="24"/>
        <v/>
      </c>
      <c r="BP5" s="2" t="str">
        <f t="shared" si="25"/>
        <v/>
      </c>
      <c r="BQ5" s="2">
        <f t="shared" si="26"/>
        <v>750.548</v>
      </c>
      <c r="BR5" s="2">
        <f t="shared" si="27"/>
        <v>544.76099999999997</v>
      </c>
      <c r="BS5" s="2">
        <f t="shared" si="28"/>
        <v>750.63499999999999</v>
      </c>
      <c r="BT5" s="2">
        <f t="shared" si="29"/>
        <v>544.96600000000001</v>
      </c>
      <c r="BU5" s="2">
        <f t="shared" si="30"/>
        <v>751.28899999999999</v>
      </c>
      <c r="BV5" s="2">
        <f t="shared" si="31"/>
        <v>546.28800000000001</v>
      </c>
      <c r="BW5" s="2" t="str">
        <f t="shared" si="32"/>
        <v/>
      </c>
      <c r="BX5" s="2" t="str">
        <f t="shared" si="33"/>
        <v/>
      </c>
      <c r="BY5" s="2" t="str">
        <f t="shared" si="34"/>
        <v/>
      </c>
      <c r="BZ5" s="2" t="str">
        <f t="shared" si="35"/>
        <v/>
      </c>
      <c r="CA5" s="2" t="str">
        <f t="shared" si="36"/>
        <v/>
      </c>
      <c r="CB5" s="3" t="str">
        <f t="shared" si="37"/>
        <v/>
      </c>
    </row>
    <row r="6" spans="3:80" x14ac:dyDescent="0.25">
      <c r="C6" s="9" t="s">
        <v>26</v>
      </c>
      <c r="D6" s="10"/>
      <c r="E6" s="10"/>
      <c r="F6" s="10"/>
      <c r="G6" s="10"/>
      <c r="H6" s="10"/>
      <c r="I6" s="11"/>
      <c r="J6" s="2"/>
      <c r="K6" s="43"/>
      <c r="L6" s="44"/>
      <c r="M6" s="44"/>
      <c r="N6" s="44"/>
      <c r="O6" s="44"/>
      <c r="P6" s="44"/>
      <c r="Q6" s="44"/>
      <c r="R6" s="44"/>
      <c r="S6" s="44"/>
      <c r="T6" s="44"/>
      <c r="U6" s="44"/>
      <c r="V6" s="45"/>
      <c r="W6" s="2"/>
      <c r="X6" s="2"/>
      <c r="Y6" s="2"/>
      <c r="Z6" s="2"/>
      <c r="AA6" s="2"/>
      <c r="AB6" s="2"/>
      <c r="AC6" s="2"/>
      <c r="AD6" s="2"/>
      <c r="AE6" s="2"/>
      <c r="AF6" s="2"/>
      <c r="AG6" s="1" t="str">
        <f>IF($C6="z","Error",IF($C6="c",AP6,IF($C6="q",AP6,IF($C6="s",AP6,AN6))))</f>
        <v>Error</v>
      </c>
      <c r="AH6" s="2" t="str">
        <f>IF($C6="z","Error",IF($C6="c",AQ6,IF($C6="q",AQ6,IF($C6="s",AQ6,AO6))))</f>
        <v>Error</v>
      </c>
      <c r="AI6" s="2" t="str">
        <f t="shared" si="38"/>
        <v>Error</v>
      </c>
      <c r="AJ6" s="2" t="str">
        <f t="shared" si="39"/>
        <v>Error</v>
      </c>
      <c r="AK6" s="2" t="str">
        <f>IF($C6="c",AN6,IF($C6="s",AN6,IF($C6="q",AN6,"Error")))</f>
        <v>Error</v>
      </c>
      <c r="AL6" s="3" t="str">
        <f t="shared" si="40"/>
        <v>Error</v>
      </c>
      <c r="AM6" s="2"/>
      <c r="AN6" s="1" t="str">
        <f t="shared" si="41"/>
        <v>Error</v>
      </c>
      <c r="AO6" s="2" t="str">
        <f t="shared" si="42"/>
        <v>Error</v>
      </c>
      <c r="AP6" s="2" t="str">
        <f t="shared" si="43"/>
        <v>Error</v>
      </c>
      <c r="AQ6" s="2" t="str">
        <f t="shared" si="44"/>
        <v>Error</v>
      </c>
      <c r="AR6" s="2" t="str">
        <f t="shared" si="4"/>
        <v>Error</v>
      </c>
      <c r="AS6" s="3" t="str">
        <f t="shared" si="5"/>
        <v>Error</v>
      </c>
      <c r="AT6" s="2"/>
      <c r="AU6" s="1" t="str">
        <f t="shared" si="6"/>
        <v/>
      </c>
      <c r="AV6" s="2" t="str">
        <f t="shared" si="7"/>
        <v/>
      </c>
      <c r="AW6" s="2" t="str">
        <f t="shared" si="8"/>
        <v/>
      </c>
      <c r="AX6" s="2" t="str">
        <f t="shared" si="9"/>
        <v/>
      </c>
      <c r="AY6" s="2" t="str">
        <f t="shared" si="45"/>
        <v/>
      </c>
      <c r="AZ6" s="2" t="str">
        <f t="shared" ref="AZ6:AZ60" si="46">IF(EXACT($C6,"H"),D6+$U$28,"")</f>
        <v/>
      </c>
      <c r="BA6" s="2" t="str">
        <f t="shared" si="10"/>
        <v/>
      </c>
      <c r="BB6" s="2" t="str">
        <f t="shared" si="11"/>
        <v/>
      </c>
      <c r="BC6" s="2" t="str">
        <f t="shared" si="12"/>
        <v/>
      </c>
      <c r="BD6" s="2" t="str">
        <f t="shared" si="13"/>
        <v/>
      </c>
      <c r="BE6" s="2" t="str">
        <f t="shared" si="14"/>
        <v/>
      </c>
      <c r="BF6" s="2" t="str">
        <f t="shared" si="15"/>
        <v/>
      </c>
      <c r="BG6" s="2" t="str">
        <f t="shared" si="16"/>
        <v/>
      </c>
      <c r="BH6" s="2" t="str">
        <f t="shared" si="17"/>
        <v/>
      </c>
      <c r="BI6" s="2" t="str">
        <f t="shared" si="18"/>
        <v/>
      </c>
      <c r="BJ6" s="2" t="str">
        <f t="shared" si="19"/>
        <v/>
      </c>
      <c r="BK6" s="2" t="str">
        <f t="shared" si="20"/>
        <v/>
      </c>
      <c r="BL6" s="2" t="str">
        <f t="shared" si="21"/>
        <v/>
      </c>
      <c r="BM6" s="2" t="str">
        <f t="shared" si="22"/>
        <v/>
      </c>
      <c r="BN6" s="2" t="str">
        <f t="shared" si="23"/>
        <v/>
      </c>
      <c r="BO6" s="2" t="str">
        <f t="shared" si="24"/>
        <v/>
      </c>
      <c r="BP6" s="2" t="str">
        <f t="shared" si="25"/>
        <v/>
      </c>
      <c r="BQ6" s="2" t="str">
        <f t="shared" si="26"/>
        <v/>
      </c>
      <c r="BR6" s="2" t="str">
        <f t="shared" si="27"/>
        <v/>
      </c>
      <c r="BS6" s="2" t="str">
        <f t="shared" si="28"/>
        <v/>
      </c>
      <c r="BT6" s="2" t="str">
        <f t="shared" si="29"/>
        <v/>
      </c>
      <c r="BU6" s="2" t="str">
        <f t="shared" si="30"/>
        <v/>
      </c>
      <c r="BV6" s="2" t="str">
        <f t="shared" si="31"/>
        <v/>
      </c>
      <c r="BW6" s="2" t="str">
        <f t="shared" si="32"/>
        <v/>
      </c>
      <c r="BX6" s="2" t="str">
        <f t="shared" si="33"/>
        <v/>
      </c>
      <c r="BY6" s="2" t="str">
        <f t="shared" si="34"/>
        <v/>
      </c>
      <c r="BZ6" s="2" t="str">
        <f t="shared" si="35"/>
        <v/>
      </c>
      <c r="CA6" s="2" t="str">
        <f t="shared" si="36"/>
        <v/>
      </c>
      <c r="CB6" s="3" t="str">
        <f t="shared" si="37"/>
        <v/>
      </c>
    </row>
    <row r="7" spans="3:80" x14ac:dyDescent="0.25">
      <c r="C7" s="9" t="s">
        <v>0</v>
      </c>
      <c r="D7" s="10">
        <v>49.667000000000002</v>
      </c>
      <c r="E7" s="10">
        <v>1097</v>
      </c>
      <c r="F7" s="10"/>
      <c r="G7" s="10"/>
      <c r="H7" s="10"/>
      <c r="I7" s="11"/>
      <c r="J7" s="2"/>
      <c r="K7" s="43"/>
      <c r="L7" s="44"/>
      <c r="M7" s="44"/>
      <c r="N7" s="44"/>
      <c r="O7" s="44"/>
      <c r="P7" s="44"/>
      <c r="Q7" s="44"/>
      <c r="R7" s="44"/>
      <c r="S7" s="44"/>
      <c r="T7" s="44"/>
      <c r="U7" s="44"/>
      <c r="V7" s="45"/>
      <c r="W7" s="2"/>
      <c r="X7" s="2"/>
      <c r="Y7" s="2"/>
      <c r="Z7" s="2"/>
      <c r="AA7" s="2"/>
      <c r="AB7" s="2"/>
      <c r="AC7" s="2"/>
      <c r="AD7" s="2"/>
      <c r="AE7" s="2"/>
      <c r="AF7" s="2"/>
      <c r="AG7" s="1">
        <f t="shared" ref="AG7:AG60" si="47">IF($C7="z","Error",IF($C7="c",AP7,IF($C7="q",AP7,IF($C7="s",AP7,AN7))))</f>
        <v>753</v>
      </c>
      <c r="AH7" s="2">
        <f t="shared" ref="AH7:AH60" si="48">IF($C7="z","Error",IF($C7="c",AQ7,IF($C7="q",AQ7,IF($C7="s",AQ7,AO7))))</f>
        <v>549.66700000000003</v>
      </c>
      <c r="AI7" s="2" t="str">
        <f t="shared" si="38"/>
        <v>Error</v>
      </c>
      <c r="AJ7" s="2" t="str">
        <f t="shared" si="39"/>
        <v>Error</v>
      </c>
      <c r="AK7" s="2" t="str">
        <f t="shared" ref="AK7:AK60" si="49">IF($C7="c",AN7,IF($C7="s",AN7,IF($C7="q",AN7,"Error")))</f>
        <v>Error</v>
      </c>
      <c r="AL7" s="3" t="str">
        <f t="shared" si="40"/>
        <v>Error</v>
      </c>
      <c r="AM7" s="2"/>
      <c r="AN7" s="1">
        <f t="shared" si="41"/>
        <v>753</v>
      </c>
      <c r="AO7" s="2">
        <f t="shared" si="42"/>
        <v>549.66700000000003</v>
      </c>
      <c r="AP7" s="2" t="str">
        <f t="shared" si="43"/>
        <v>Error</v>
      </c>
      <c r="AQ7" s="2" t="str">
        <f t="shared" si="44"/>
        <v>Error</v>
      </c>
      <c r="AR7" s="2" t="str">
        <f t="shared" si="4"/>
        <v>Error</v>
      </c>
      <c r="AS7" s="3" t="str">
        <f t="shared" si="5"/>
        <v>Error</v>
      </c>
      <c r="AT7" s="2"/>
      <c r="AU7" s="1" t="str">
        <f t="shared" si="6"/>
        <v/>
      </c>
      <c r="AV7" s="2" t="str">
        <f t="shared" si="7"/>
        <v/>
      </c>
      <c r="AW7" s="2" t="str">
        <f t="shared" si="8"/>
        <v/>
      </c>
      <c r="AX7" s="2" t="str">
        <f t="shared" si="9"/>
        <v/>
      </c>
      <c r="AY7" s="2" t="str">
        <f t="shared" si="45"/>
        <v/>
      </c>
      <c r="AZ7" s="2" t="str">
        <f t="shared" si="46"/>
        <v/>
      </c>
      <c r="BA7" s="2" t="str">
        <f t="shared" si="10"/>
        <v/>
      </c>
      <c r="BB7" s="2" t="str">
        <f t="shared" si="11"/>
        <v/>
      </c>
      <c r="BC7" s="2" t="str">
        <f t="shared" si="12"/>
        <v/>
      </c>
      <c r="BD7" s="2" t="str">
        <f t="shared" si="13"/>
        <v/>
      </c>
      <c r="BE7" s="2" t="str">
        <f t="shared" si="14"/>
        <v/>
      </c>
      <c r="BF7" s="2" t="str">
        <f t="shared" si="15"/>
        <v/>
      </c>
      <c r="BG7" s="2">
        <f t="shared" si="16"/>
        <v>753</v>
      </c>
      <c r="BH7" s="2">
        <f t="shared" si="17"/>
        <v>549.66700000000003</v>
      </c>
      <c r="BI7" s="2" t="str">
        <f t="shared" si="18"/>
        <v/>
      </c>
      <c r="BJ7" s="2" t="str">
        <f t="shared" si="19"/>
        <v/>
      </c>
      <c r="BK7" s="2" t="str">
        <f t="shared" si="20"/>
        <v/>
      </c>
      <c r="BL7" s="2" t="str">
        <f t="shared" si="21"/>
        <v/>
      </c>
      <c r="BM7" s="2" t="str">
        <f t="shared" si="22"/>
        <v/>
      </c>
      <c r="BN7" s="2" t="str">
        <f t="shared" si="23"/>
        <v/>
      </c>
      <c r="BO7" s="2" t="str">
        <f t="shared" si="24"/>
        <v/>
      </c>
      <c r="BP7" s="2" t="str">
        <f t="shared" si="25"/>
        <v/>
      </c>
      <c r="BQ7" s="2" t="str">
        <f t="shared" si="26"/>
        <v/>
      </c>
      <c r="BR7" s="2" t="str">
        <f t="shared" si="27"/>
        <v/>
      </c>
      <c r="BS7" s="2" t="str">
        <f t="shared" si="28"/>
        <v/>
      </c>
      <c r="BT7" s="2" t="str">
        <f t="shared" si="29"/>
        <v/>
      </c>
      <c r="BU7" s="2" t="str">
        <f t="shared" si="30"/>
        <v/>
      </c>
      <c r="BV7" s="2" t="str">
        <f t="shared" si="31"/>
        <v/>
      </c>
      <c r="BW7" s="2" t="str">
        <f t="shared" si="32"/>
        <v/>
      </c>
      <c r="BX7" s="2" t="str">
        <f t="shared" si="33"/>
        <v/>
      </c>
      <c r="BY7" s="2" t="str">
        <f t="shared" si="34"/>
        <v/>
      </c>
      <c r="BZ7" s="2" t="str">
        <f t="shared" si="35"/>
        <v/>
      </c>
      <c r="CA7" s="2" t="str">
        <f t="shared" si="36"/>
        <v/>
      </c>
      <c r="CB7" s="3" t="str">
        <f t="shared" si="37"/>
        <v/>
      </c>
    </row>
    <row r="8" spans="3:80" x14ac:dyDescent="0.25">
      <c r="C8" s="9" t="s">
        <v>6</v>
      </c>
      <c r="D8" s="10">
        <v>-0.68799999999999994</v>
      </c>
      <c r="E8" s="10">
        <v>0.34399999999999997</v>
      </c>
      <c r="F8" s="10">
        <v>-1.3680000000000001</v>
      </c>
      <c r="G8" s="10">
        <v>0.69099999999999995</v>
      </c>
      <c r="H8" s="10">
        <v>-2.04</v>
      </c>
      <c r="I8" s="11">
        <v>1.0449999999999999</v>
      </c>
      <c r="J8" s="2"/>
      <c r="K8" s="43"/>
      <c r="L8" s="44"/>
      <c r="M8" s="44"/>
      <c r="N8" s="44"/>
      <c r="O8" s="44"/>
      <c r="P8" s="44"/>
      <c r="Q8" s="44"/>
      <c r="R8" s="44"/>
      <c r="S8" s="44"/>
      <c r="T8" s="44"/>
      <c r="U8" s="44"/>
      <c r="V8" s="45"/>
      <c r="W8" s="2"/>
      <c r="X8" s="2"/>
      <c r="Y8" s="2"/>
      <c r="Z8" s="2"/>
      <c r="AA8" s="2"/>
      <c r="AB8" s="2"/>
      <c r="AC8" s="2"/>
      <c r="AD8" s="2"/>
      <c r="AE8" s="2"/>
      <c r="AF8" s="2"/>
      <c r="AG8" s="1">
        <f t="shared" si="47"/>
        <v>752.65599999999995</v>
      </c>
      <c r="AH8" s="2">
        <f t="shared" si="48"/>
        <v>548.97900000000004</v>
      </c>
      <c r="AI8" s="2">
        <f t="shared" si="38"/>
        <v>752.30899999999997</v>
      </c>
      <c r="AJ8" s="2">
        <f t="shared" si="39"/>
        <v>548.29899999999998</v>
      </c>
      <c r="AK8" s="2">
        <f t="shared" si="49"/>
        <v>751.95500000000004</v>
      </c>
      <c r="AL8" s="3">
        <f t="shared" si="40"/>
        <v>547.62700000000007</v>
      </c>
      <c r="AM8" s="2"/>
      <c r="AN8" s="1">
        <f t="shared" si="41"/>
        <v>751.95500000000004</v>
      </c>
      <c r="AO8" s="2">
        <f t="shared" si="42"/>
        <v>547.62700000000007</v>
      </c>
      <c r="AP8" s="2">
        <f t="shared" si="43"/>
        <v>752.65599999999995</v>
      </c>
      <c r="AQ8" s="2">
        <f t="shared" si="44"/>
        <v>548.97900000000004</v>
      </c>
      <c r="AR8" s="2">
        <f t="shared" si="4"/>
        <v>752.30899999999997</v>
      </c>
      <c r="AS8" s="3">
        <f t="shared" si="5"/>
        <v>548.29899999999998</v>
      </c>
      <c r="AT8" s="2"/>
      <c r="AU8" s="1" t="str">
        <f t="shared" si="6"/>
        <v/>
      </c>
      <c r="AV8" s="2" t="str">
        <f t="shared" si="7"/>
        <v/>
      </c>
      <c r="AW8" s="2" t="str">
        <f t="shared" si="8"/>
        <v/>
      </c>
      <c r="AX8" s="2" t="str">
        <f t="shared" si="9"/>
        <v/>
      </c>
      <c r="AY8" s="2" t="str">
        <f t="shared" si="45"/>
        <v/>
      </c>
      <c r="AZ8" s="2" t="str">
        <f t="shared" si="46"/>
        <v/>
      </c>
      <c r="BA8" s="2" t="str">
        <f t="shared" si="10"/>
        <v/>
      </c>
      <c r="BB8" s="2" t="str">
        <f t="shared" si="11"/>
        <v/>
      </c>
      <c r="BC8" s="2" t="str">
        <f t="shared" si="12"/>
        <v/>
      </c>
      <c r="BD8" s="2" t="str">
        <f t="shared" si="13"/>
        <v/>
      </c>
      <c r="BE8" s="2" t="str">
        <f t="shared" si="14"/>
        <v/>
      </c>
      <c r="BF8" s="2" t="str">
        <f t="shared" si="15"/>
        <v/>
      </c>
      <c r="BG8" s="2" t="str">
        <f t="shared" si="16"/>
        <v/>
      </c>
      <c r="BH8" s="2" t="str">
        <f t="shared" si="17"/>
        <v/>
      </c>
      <c r="BI8" s="2" t="str">
        <f t="shared" si="18"/>
        <v/>
      </c>
      <c r="BJ8" s="2" t="str">
        <f t="shared" si="19"/>
        <v/>
      </c>
      <c r="BK8" s="2" t="str">
        <f t="shared" si="20"/>
        <v/>
      </c>
      <c r="BL8" s="2" t="str">
        <f t="shared" si="21"/>
        <v/>
      </c>
      <c r="BM8" s="2" t="str">
        <f t="shared" si="22"/>
        <v/>
      </c>
      <c r="BN8" s="2" t="str">
        <f t="shared" si="23"/>
        <v/>
      </c>
      <c r="BO8" s="2" t="str">
        <f t="shared" si="24"/>
        <v/>
      </c>
      <c r="BP8" s="2" t="str">
        <f t="shared" si="25"/>
        <v/>
      </c>
      <c r="BQ8" s="2" t="str">
        <f t="shared" si="26"/>
        <v/>
      </c>
      <c r="BR8" s="2" t="str">
        <f t="shared" si="27"/>
        <v/>
      </c>
      <c r="BS8" s="2" t="str">
        <f t="shared" si="28"/>
        <v/>
      </c>
      <c r="BT8" s="2" t="str">
        <f t="shared" si="29"/>
        <v/>
      </c>
      <c r="BU8" s="2" t="str">
        <f t="shared" si="30"/>
        <v/>
      </c>
      <c r="BV8" s="2" t="str">
        <f t="shared" si="31"/>
        <v/>
      </c>
      <c r="BW8" s="2">
        <f t="shared" si="32"/>
        <v>752.65599999999995</v>
      </c>
      <c r="BX8" s="2">
        <f t="shared" si="33"/>
        <v>548.97900000000004</v>
      </c>
      <c r="BY8" s="2">
        <f t="shared" si="34"/>
        <v>752.30899999999997</v>
      </c>
      <c r="BZ8" s="2">
        <f t="shared" si="35"/>
        <v>548.29899999999998</v>
      </c>
      <c r="CA8" s="2">
        <f t="shared" si="36"/>
        <v>751.95500000000004</v>
      </c>
      <c r="CB8" s="3">
        <f t="shared" si="37"/>
        <v>547.62700000000007</v>
      </c>
    </row>
    <row r="9" spans="3:80" x14ac:dyDescent="0.25">
      <c r="C9" s="9" t="s">
        <v>5</v>
      </c>
      <c r="D9" s="10">
        <v>48.637</v>
      </c>
      <c r="E9" s="10">
        <v>1097.539</v>
      </c>
      <c r="F9" s="10">
        <v>49.631</v>
      </c>
      <c r="G9" s="10">
        <v>1097.0360000000001</v>
      </c>
      <c r="H9" s="10">
        <v>49.667000000000002</v>
      </c>
      <c r="I9" s="11">
        <v>1097</v>
      </c>
      <c r="J9" s="2"/>
      <c r="K9" s="43"/>
      <c r="L9" s="44"/>
      <c r="M9" s="44"/>
      <c r="N9" s="44"/>
      <c r="O9" s="44"/>
      <c r="P9" s="44"/>
      <c r="Q9" s="44"/>
      <c r="R9" s="44"/>
      <c r="S9" s="44"/>
      <c r="T9" s="44"/>
      <c r="U9" s="44"/>
      <c r="V9" s="45"/>
      <c r="W9" s="2"/>
      <c r="X9" s="2"/>
      <c r="Y9" s="2"/>
      <c r="Z9" s="2"/>
      <c r="AA9" s="2"/>
      <c r="AB9" s="2"/>
      <c r="AC9" s="2"/>
      <c r="AD9" s="2"/>
      <c r="AE9" s="2"/>
      <c r="AF9" s="2"/>
      <c r="AG9" s="1">
        <f t="shared" si="47"/>
        <v>752.46100000000001</v>
      </c>
      <c r="AH9" s="2">
        <f t="shared" si="48"/>
        <v>548.63699999999994</v>
      </c>
      <c r="AI9" s="2">
        <f t="shared" si="38"/>
        <v>752.96399999999994</v>
      </c>
      <c r="AJ9" s="2">
        <f t="shared" si="39"/>
        <v>549.63099999999997</v>
      </c>
      <c r="AK9" s="2">
        <f t="shared" si="49"/>
        <v>753</v>
      </c>
      <c r="AL9" s="3">
        <f t="shared" si="40"/>
        <v>549.66700000000003</v>
      </c>
      <c r="AM9" s="2"/>
      <c r="AN9" s="1">
        <f t="shared" si="41"/>
        <v>753</v>
      </c>
      <c r="AO9" s="2">
        <f t="shared" si="42"/>
        <v>549.66700000000003</v>
      </c>
      <c r="AP9" s="2">
        <f t="shared" si="43"/>
        <v>752.46100000000001</v>
      </c>
      <c r="AQ9" s="2">
        <f t="shared" si="44"/>
        <v>548.63699999999994</v>
      </c>
      <c r="AR9" s="2">
        <f t="shared" si="4"/>
        <v>752.96399999999994</v>
      </c>
      <c r="AS9" s="3">
        <f t="shared" si="5"/>
        <v>549.63099999999997</v>
      </c>
      <c r="AT9" s="2"/>
      <c r="AU9" s="1" t="str">
        <f t="shared" si="6"/>
        <v/>
      </c>
      <c r="AV9" s="2" t="str">
        <f t="shared" si="7"/>
        <v/>
      </c>
      <c r="AW9" s="2" t="str">
        <f t="shared" si="8"/>
        <v/>
      </c>
      <c r="AX9" s="2" t="str">
        <f t="shared" si="9"/>
        <v/>
      </c>
      <c r="AY9" s="2" t="str">
        <f t="shared" si="45"/>
        <v/>
      </c>
      <c r="AZ9" s="2" t="str">
        <f t="shared" si="46"/>
        <v/>
      </c>
      <c r="BA9" s="2" t="str">
        <f t="shared" si="10"/>
        <v/>
      </c>
      <c r="BB9" s="2" t="str">
        <f t="shared" si="11"/>
        <v/>
      </c>
      <c r="BC9" s="2" t="str">
        <f t="shared" si="12"/>
        <v/>
      </c>
      <c r="BD9" s="2" t="str">
        <f t="shared" si="13"/>
        <v/>
      </c>
      <c r="BE9" s="2" t="str">
        <f t="shared" si="14"/>
        <v/>
      </c>
      <c r="BF9" s="2" t="str">
        <f t="shared" si="15"/>
        <v/>
      </c>
      <c r="BG9" s="2" t="str">
        <f t="shared" si="16"/>
        <v/>
      </c>
      <c r="BH9" s="2" t="str">
        <f t="shared" si="17"/>
        <v/>
      </c>
      <c r="BI9" s="2" t="str">
        <f t="shared" si="18"/>
        <v/>
      </c>
      <c r="BJ9" s="2" t="str">
        <f t="shared" si="19"/>
        <v/>
      </c>
      <c r="BK9" s="2" t="str">
        <f t="shared" si="20"/>
        <v/>
      </c>
      <c r="BL9" s="2" t="str">
        <f t="shared" si="21"/>
        <v/>
      </c>
      <c r="BM9" s="2" t="str">
        <f t="shared" si="22"/>
        <v/>
      </c>
      <c r="BN9" s="2" t="str">
        <f t="shared" si="23"/>
        <v/>
      </c>
      <c r="BO9" s="2" t="str">
        <f t="shared" si="24"/>
        <v/>
      </c>
      <c r="BP9" s="2" t="str">
        <f t="shared" si="25"/>
        <v/>
      </c>
      <c r="BQ9" s="2">
        <f t="shared" si="26"/>
        <v>752.46100000000001</v>
      </c>
      <c r="BR9" s="2">
        <f t="shared" si="27"/>
        <v>548.63699999999994</v>
      </c>
      <c r="BS9" s="2">
        <f t="shared" si="28"/>
        <v>752.96399999999994</v>
      </c>
      <c r="BT9" s="2">
        <f t="shared" si="29"/>
        <v>549.63099999999997</v>
      </c>
      <c r="BU9" s="2">
        <f t="shared" si="30"/>
        <v>753</v>
      </c>
      <c r="BV9" s="2">
        <f t="shared" si="31"/>
        <v>549.66700000000003</v>
      </c>
      <c r="BW9" s="2" t="str">
        <f t="shared" si="32"/>
        <v/>
      </c>
      <c r="BX9" s="2" t="str">
        <f t="shared" si="33"/>
        <v/>
      </c>
      <c r="BY9" s="2" t="str">
        <f t="shared" si="34"/>
        <v/>
      </c>
      <c r="BZ9" s="2" t="str">
        <f t="shared" si="35"/>
        <v/>
      </c>
      <c r="CA9" s="2" t="str">
        <f t="shared" si="36"/>
        <v/>
      </c>
      <c r="CB9" s="3" t="str">
        <f t="shared" si="37"/>
        <v/>
      </c>
    </row>
    <row r="10" spans="3:80" x14ac:dyDescent="0.25">
      <c r="C10" s="9" t="s">
        <v>26</v>
      </c>
      <c r="D10" s="10"/>
      <c r="E10" s="10"/>
      <c r="F10" s="10"/>
      <c r="G10" s="10"/>
      <c r="H10" s="10"/>
      <c r="I10" s="11"/>
      <c r="J10" s="2"/>
      <c r="K10" s="43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5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" t="str">
        <f t="shared" si="47"/>
        <v>Error</v>
      </c>
      <c r="AH10" s="2" t="str">
        <f t="shared" si="48"/>
        <v>Error</v>
      </c>
      <c r="AI10" s="2" t="str">
        <f t="shared" si="38"/>
        <v>Error</v>
      </c>
      <c r="AJ10" s="2" t="str">
        <f t="shared" si="39"/>
        <v>Error</v>
      </c>
      <c r="AK10" s="2" t="str">
        <f t="shared" si="49"/>
        <v>Error</v>
      </c>
      <c r="AL10" s="3" t="str">
        <f t="shared" si="40"/>
        <v>Error</v>
      </c>
      <c r="AM10" s="2"/>
      <c r="AN10" s="1" t="str">
        <f t="shared" si="41"/>
        <v>Error</v>
      </c>
      <c r="AO10" s="2" t="str">
        <f t="shared" si="42"/>
        <v>Error</v>
      </c>
      <c r="AP10" s="2" t="str">
        <f t="shared" si="43"/>
        <v>Error</v>
      </c>
      <c r="AQ10" s="2" t="str">
        <f t="shared" si="44"/>
        <v>Error</v>
      </c>
      <c r="AR10" s="2" t="str">
        <f t="shared" si="4"/>
        <v>Error</v>
      </c>
      <c r="AS10" s="3" t="str">
        <f t="shared" si="5"/>
        <v>Error</v>
      </c>
      <c r="AT10" s="2"/>
      <c r="AU10" s="1" t="str">
        <f t="shared" si="6"/>
        <v/>
      </c>
      <c r="AV10" s="2" t="str">
        <f t="shared" si="7"/>
        <v/>
      </c>
      <c r="AW10" s="2" t="str">
        <f t="shared" si="8"/>
        <v/>
      </c>
      <c r="AX10" s="2" t="str">
        <f t="shared" si="9"/>
        <v/>
      </c>
      <c r="AY10" s="2" t="str">
        <f t="shared" si="45"/>
        <v/>
      </c>
      <c r="AZ10" s="2" t="str">
        <f t="shared" si="46"/>
        <v/>
      </c>
      <c r="BA10" s="2" t="str">
        <f t="shared" si="10"/>
        <v/>
      </c>
      <c r="BB10" s="2" t="str">
        <f t="shared" si="11"/>
        <v/>
      </c>
      <c r="BC10" s="2" t="str">
        <f t="shared" si="12"/>
        <v/>
      </c>
      <c r="BD10" s="2" t="str">
        <f t="shared" si="13"/>
        <v/>
      </c>
      <c r="BE10" s="2" t="str">
        <f t="shared" si="14"/>
        <v/>
      </c>
      <c r="BF10" s="2" t="str">
        <f t="shared" si="15"/>
        <v/>
      </c>
      <c r="BG10" s="2" t="str">
        <f t="shared" si="16"/>
        <v/>
      </c>
      <c r="BH10" s="2" t="str">
        <f t="shared" si="17"/>
        <v/>
      </c>
      <c r="BI10" s="2" t="str">
        <f t="shared" si="18"/>
        <v/>
      </c>
      <c r="BJ10" s="2" t="str">
        <f t="shared" si="19"/>
        <v/>
      </c>
      <c r="BK10" s="2" t="str">
        <f t="shared" si="20"/>
        <v/>
      </c>
      <c r="BL10" s="2" t="str">
        <f t="shared" si="21"/>
        <v/>
      </c>
      <c r="BM10" s="2" t="str">
        <f t="shared" si="22"/>
        <v/>
      </c>
      <c r="BN10" s="2" t="str">
        <f t="shared" si="23"/>
        <v/>
      </c>
      <c r="BO10" s="2" t="str">
        <f t="shared" si="24"/>
        <v/>
      </c>
      <c r="BP10" s="2" t="str">
        <f t="shared" si="25"/>
        <v/>
      </c>
      <c r="BQ10" s="2" t="str">
        <f t="shared" si="26"/>
        <v/>
      </c>
      <c r="BR10" s="2" t="str">
        <f t="shared" si="27"/>
        <v/>
      </c>
      <c r="BS10" s="2" t="str">
        <f t="shared" si="28"/>
        <v/>
      </c>
      <c r="BT10" s="2" t="str">
        <f t="shared" si="29"/>
        <v/>
      </c>
      <c r="BU10" s="2" t="str">
        <f t="shared" si="30"/>
        <v/>
      </c>
      <c r="BV10" s="2" t="str">
        <f t="shared" si="31"/>
        <v/>
      </c>
      <c r="BW10" s="2" t="str">
        <f t="shared" si="32"/>
        <v/>
      </c>
      <c r="BX10" s="2" t="str">
        <f t="shared" si="33"/>
        <v/>
      </c>
      <c r="BY10" s="2" t="str">
        <f t="shared" si="34"/>
        <v/>
      </c>
      <c r="BZ10" s="2" t="str">
        <f t="shared" si="35"/>
        <v/>
      </c>
      <c r="CA10" s="2" t="str">
        <f t="shared" si="36"/>
        <v/>
      </c>
      <c r="CB10" s="3" t="str">
        <f t="shared" si="37"/>
        <v/>
      </c>
    </row>
    <row r="11" spans="3:80" x14ac:dyDescent="0.25">
      <c r="C11" s="9" t="s">
        <v>0</v>
      </c>
      <c r="D11" s="10">
        <v>46.287999999999997</v>
      </c>
      <c r="E11" s="10">
        <v>1098.711</v>
      </c>
      <c r="F11" s="10"/>
      <c r="G11" s="10"/>
      <c r="H11" s="10"/>
      <c r="I11" s="11"/>
      <c r="J11" s="2"/>
      <c r="K11" s="43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5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">
        <f t="shared" si="47"/>
        <v>751.28899999999999</v>
      </c>
      <c r="AH11" s="2">
        <f t="shared" si="48"/>
        <v>546.28800000000001</v>
      </c>
      <c r="AI11" s="2" t="str">
        <f t="shared" si="38"/>
        <v>Error</v>
      </c>
      <c r="AJ11" s="2" t="str">
        <f t="shared" si="39"/>
        <v>Error</v>
      </c>
      <c r="AK11" s="2" t="str">
        <f t="shared" si="49"/>
        <v>Error</v>
      </c>
      <c r="AL11" s="3" t="str">
        <f t="shared" si="40"/>
        <v>Error</v>
      </c>
      <c r="AM11" s="2"/>
      <c r="AN11" s="1">
        <f t="shared" si="41"/>
        <v>751.28899999999999</v>
      </c>
      <c r="AO11" s="2">
        <f t="shared" si="42"/>
        <v>546.28800000000001</v>
      </c>
      <c r="AP11" s="2" t="str">
        <f t="shared" si="43"/>
        <v>Error</v>
      </c>
      <c r="AQ11" s="2" t="str">
        <f t="shared" si="44"/>
        <v>Error</v>
      </c>
      <c r="AR11" s="2" t="str">
        <f t="shared" si="4"/>
        <v>Error</v>
      </c>
      <c r="AS11" s="3" t="str">
        <f t="shared" si="5"/>
        <v>Error</v>
      </c>
      <c r="AT11" s="2"/>
      <c r="AU11" s="1" t="str">
        <f t="shared" si="6"/>
        <v/>
      </c>
      <c r="AV11" s="2" t="str">
        <f t="shared" si="7"/>
        <v/>
      </c>
      <c r="AW11" s="2" t="str">
        <f t="shared" si="8"/>
        <v/>
      </c>
      <c r="AX11" s="2" t="str">
        <f t="shared" si="9"/>
        <v/>
      </c>
      <c r="AY11" s="2" t="str">
        <f t="shared" si="45"/>
        <v/>
      </c>
      <c r="AZ11" s="2" t="str">
        <f t="shared" si="46"/>
        <v/>
      </c>
      <c r="BA11" s="2" t="str">
        <f t="shared" si="10"/>
        <v/>
      </c>
      <c r="BB11" s="2" t="str">
        <f t="shared" si="11"/>
        <v/>
      </c>
      <c r="BC11" s="2" t="str">
        <f t="shared" si="12"/>
        <v/>
      </c>
      <c r="BD11" s="2" t="str">
        <f t="shared" si="13"/>
        <v/>
      </c>
      <c r="BE11" s="2" t="str">
        <f t="shared" si="14"/>
        <v/>
      </c>
      <c r="BF11" s="2" t="str">
        <f t="shared" si="15"/>
        <v/>
      </c>
      <c r="BG11" s="2">
        <f t="shared" si="16"/>
        <v>751.28899999999999</v>
      </c>
      <c r="BH11" s="2">
        <f t="shared" si="17"/>
        <v>546.28800000000001</v>
      </c>
      <c r="BI11" s="2" t="str">
        <f t="shared" si="18"/>
        <v/>
      </c>
      <c r="BJ11" s="2" t="str">
        <f t="shared" si="19"/>
        <v/>
      </c>
      <c r="BK11" s="2" t="str">
        <f t="shared" si="20"/>
        <v/>
      </c>
      <c r="BL11" s="2" t="str">
        <f t="shared" si="21"/>
        <v/>
      </c>
      <c r="BM11" s="2" t="str">
        <f t="shared" si="22"/>
        <v/>
      </c>
      <c r="BN11" s="2" t="str">
        <f t="shared" si="23"/>
        <v/>
      </c>
      <c r="BO11" s="2" t="str">
        <f t="shared" si="24"/>
        <v/>
      </c>
      <c r="BP11" s="2" t="str">
        <f t="shared" si="25"/>
        <v/>
      </c>
      <c r="BQ11" s="2" t="str">
        <f t="shared" si="26"/>
        <v/>
      </c>
      <c r="BR11" s="2" t="str">
        <f t="shared" si="27"/>
        <v/>
      </c>
      <c r="BS11" s="2" t="str">
        <f t="shared" si="28"/>
        <v/>
      </c>
      <c r="BT11" s="2" t="str">
        <f t="shared" si="29"/>
        <v/>
      </c>
      <c r="BU11" s="2" t="str">
        <f t="shared" si="30"/>
        <v/>
      </c>
      <c r="BV11" s="2" t="str">
        <f t="shared" si="31"/>
        <v/>
      </c>
      <c r="BW11" s="2" t="str">
        <f t="shared" si="32"/>
        <v/>
      </c>
      <c r="BX11" s="2" t="str">
        <f t="shared" si="33"/>
        <v/>
      </c>
      <c r="BY11" s="2" t="str">
        <f t="shared" si="34"/>
        <v/>
      </c>
      <c r="BZ11" s="2" t="str">
        <f t="shared" si="35"/>
        <v/>
      </c>
      <c r="CA11" s="2" t="str">
        <f t="shared" si="36"/>
        <v/>
      </c>
      <c r="CB11" s="3" t="str">
        <f t="shared" si="37"/>
        <v/>
      </c>
    </row>
    <row r="12" spans="3:80" x14ac:dyDescent="0.25">
      <c r="C12" s="9" t="s">
        <v>6</v>
      </c>
      <c r="D12" s="10">
        <v>-2.4980000000000002</v>
      </c>
      <c r="E12" s="10">
        <v>1.288</v>
      </c>
      <c r="F12" s="10">
        <v>-2.895</v>
      </c>
      <c r="G12" s="10">
        <v>1.57</v>
      </c>
      <c r="H12" s="10">
        <v>-2.319</v>
      </c>
      <c r="I12" s="11">
        <v>1.3460000000000001</v>
      </c>
      <c r="J12" s="2"/>
      <c r="K12" s="43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5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">
        <f t="shared" si="47"/>
        <v>750.00099999999998</v>
      </c>
      <c r="AH12" s="2">
        <f t="shared" si="48"/>
        <v>543.79</v>
      </c>
      <c r="AI12" s="2">
        <f t="shared" si="38"/>
        <v>749.71899999999994</v>
      </c>
      <c r="AJ12" s="2">
        <f t="shared" si="39"/>
        <v>543.39300000000003</v>
      </c>
      <c r="AK12" s="2">
        <f t="shared" si="49"/>
        <v>749.94299999999998</v>
      </c>
      <c r="AL12" s="3">
        <f t="shared" si="40"/>
        <v>543.96900000000005</v>
      </c>
      <c r="AM12" s="2"/>
      <c r="AN12" s="1">
        <f t="shared" si="41"/>
        <v>749.94299999999998</v>
      </c>
      <c r="AO12" s="2">
        <f t="shared" si="42"/>
        <v>543.96900000000005</v>
      </c>
      <c r="AP12" s="2">
        <f t="shared" si="43"/>
        <v>750.00099999999998</v>
      </c>
      <c r="AQ12" s="2">
        <f t="shared" si="44"/>
        <v>543.79</v>
      </c>
      <c r="AR12" s="2">
        <f t="shared" si="4"/>
        <v>749.71899999999994</v>
      </c>
      <c r="AS12" s="3">
        <f t="shared" si="5"/>
        <v>543.39300000000003</v>
      </c>
      <c r="AT12" s="2"/>
      <c r="AU12" s="1" t="str">
        <f t="shared" si="6"/>
        <v/>
      </c>
      <c r="AV12" s="2" t="str">
        <f t="shared" si="7"/>
        <v/>
      </c>
      <c r="AW12" s="2" t="str">
        <f t="shared" si="8"/>
        <v/>
      </c>
      <c r="AX12" s="2" t="str">
        <f t="shared" si="9"/>
        <v/>
      </c>
      <c r="AY12" s="2" t="str">
        <f t="shared" si="45"/>
        <v/>
      </c>
      <c r="AZ12" s="2" t="str">
        <f t="shared" si="46"/>
        <v/>
      </c>
      <c r="BA12" s="2" t="str">
        <f t="shared" si="10"/>
        <v/>
      </c>
      <c r="BB12" s="2" t="str">
        <f t="shared" si="11"/>
        <v/>
      </c>
      <c r="BC12" s="2" t="str">
        <f t="shared" si="12"/>
        <v/>
      </c>
      <c r="BD12" s="2" t="str">
        <f t="shared" si="13"/>
        <v/>
      </c>
      <c r="BE12" s="2" t="str">
        <f t="shared" si="14"/>
        <v/>
      </c>
      <c r="BF12" s="2" t="str">
        <f t="shared" si="15"/>
        <v/>
      </c>
      <c r="BG12" s="2" t="str">
        <f t="shared" si="16"/>
        <v/>
      </c>
      <c r="BH12" s="2" t="str">
        <f t="shared" si="17"/>
        <v/>
      </c>
      <c r="BI12" s="2" t="str">
        <f t="shared" si="18"/>
        <v/>
      </c>
      <c r="BJ12" s="2" t="str">
        <f t="shared" si="19"/>
        <v/>
      </c>
      <c r="BK12" s="2" t="str">
        <f t="shared" si="20"/>
        <v/>
      </c>
      <c r="BL12" s="2" t="str">
        <f t="shared" si="21"/>
        <v/>
      </c>
      <c r="BM12" s="2" t="str">
        <f t="shared" si="22"/>
        <v/>
      </c>
      <c r="BN12" s="2" t="str">
        <f t="shared" si="23"/>
        <v/>
      </c>
      <c r="BO12" s="2" t="str">
        <f t="shared" si="24"/>
        <v/>
      </c>
      <c r="BP12" s="2" t="str">
        <f t="shared" si="25"/>
        <v/>
      </c>
      <c r="BQ12" s="2" t="str">
        <f t="shared" si="26"/>
        <v/>
      </c>
      <c r="BR12" s="2" t="str">
        <f t="shared" si="27"/>
        <v/>
      </c>
      <c r="BS12" s="2" t="str">
        <f t="shared" si="28"/>
        <v/>
      </c>
      <c r="BT12" s="2" t="str">
        <f t="shared" si="29"/>
        <v/>
      </c>
      <c r="BU12" s="2" t="str">
        <f t="shared" si="30"/>
        <v/>
      </c>
      <c r="BV12" s="2" t="str">
        <f t="shared" si="31"/>
        <v/>
      </c>
      <c r="BW12" s="2">
        <f t="shared" si="32"/>
        <v>750.00099999999998</v>
      </c>
      <c r="BX12" s="2">
        <f t="shared" si="33"/>
        <v>543.79</v>
      </c>
      <c r="BY12" s="2">
        <f t="shared" si="34"/>
        <v>749.71899999999994</v>
      </c>
      <c r="BZ12" s="2">
        <f t="shared" si="35"/>
        <v>543.39300000000003</v>
      </c>
      <c r="CA12" s="2">
        <f t="shared" si="36"/>
        <v>749.94299999999998</v>
      </c>
      <c r="CB12" s="3">
        <f t="shared" si="37"/>
        <v>543.96900000000005</v>
      </c>
    </row>
    <row r="13" spans="3:80" x14ac:dyDescent="0.25">
      <c r="C13" s="9" t="s">
        <v>6</v>
      </c>
      <c r="D13" s="10">
        <v>1.1919999999999999</v>
      </c>
      <c r="E13" s="10">
        <v>-0.68700000000000006</v>
      </c>
      <c r="F13" s="10">
        <v>2.41</v>
      </c>
      <c r="G13" s="10">
        <v>-1.357</v>
      </c>
      <c r="H13" s="10">
        <v>3.6579999999999999</v>
      </c>
      <c r="I13" s="11">
        <v>-2.012</v>
      </c>
      <c r="J13" s="2"/>
      <c r="K13" s="43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5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">
        <f t="shared" si="47"/>
        <v>750.63</v>
      </c>
      <c r="AH13" s="2">
        <f t="shared" si="48"/>
        <v>545.16100000000006</v>
      </c>
      <c r="AI13" s="2">
        <f t="shared" si="38"/>
        <v>751.3</v>
      </c>
      <c r="AJ13" s="2">
        <f t="shared" si="39"/>
        <v>546.37900000000002</v>
      </c>
      <c r="AK13" s="2">
        <f t="shared" si="49"/>
        <v>751.95499999999993</v>
      </c>
      <c r="AL13" s="3">
        <f t="shared" si="40"/>
        <v>547.62700000000007</v>
      </c>
      <c r="AM13" s="2"/>
      <c r="AN13" s="1">
        <f t="shared" si="41"/>
        <v>751.95499999999993</v>
      </c>
      <c r="AO13" s="2">
        <f t="shared" si="42"/>
        <v>547.62700000000007</v>
      </c>
      <c r="AP13" s="2">
        <f t="shared" si="43"/>
        <v>750.63</v>
      </c>
      <c r="AQ13" s="2">
        <f t="shared" si="44"/>
        <v>545.16100000000006</v>
      </c>
      <c r="AR13" s="2">
        <f t="shared" si="4"/>
        <v>751.3</v>
      </c>
      <c r="AS13" s="3">
        <f t="shared" si="5"/>
        <v>546.37900000000002</v>
      </c>
      <c r="AT13" s="2"/>
      <c r="AU13" s="1" t="str">
        <f t="shared" si="6"/>
        <v/>
      </c>
      <c r="AV13" s="2" t="str">
        <f t="shared" si="7"/>
        <v/>
      </c>
      <c r="AW13" s="2" t="str">
        <f t="shared" si="8"/>
        <v/>
      </c>
      <c r="AX13" s="2" t="str">
        <f t="shared" si="9"/>
        <v/>
      </c>
      <c r="AY13" s="2" t="str">
        <f t="shared" si="45"/>
        <v/>
      </c>
      <c r="AZ13" s="2" t="str">
        <f t="shared" si="46"/>
        <v/>
      </c>
      <c r="BA13" s="2" t="str">
        <f t="shared" si="10"/>
        <v/>
      </c>
      <c r="BB13" s="2" t="str">
        <f t="shared" si="11"/>
        <v/>
      </c>
      <c r="BC13" s="2" t="str">
        <f t="shared" si="12"/>
        <v/>
      </c>
      <c r="BD13" s="2" t="str">
        <f t="shared" si="13"/>
        <v/>
      </c>
      <c r="BE13" s="2" t="str">
        <f t="shared" si="14"/>
        <v/>
      </c>
      <c r="BF13" s="2" t="str">
        <f t="shared" si="15"/>
        <v/>
      </c>
      <c r="BG13" s="2" t="str">
        <f t="shared" si="16"/>
        <v/>
      </c>
      <c r="BH13" s="2" t="str">
        <f t="shared" si="17"/>
        <v/>
      </c>
      <c r="BI13" s="2" t="str">
        <f t="shared" si="18"/>
        <v/>
      </c>
      <c r="BJ13" s="2" t="str">
        <f t="shared" si="19"/>
        <v/>
      </c>
      <c r="BK13" s="2" t="str">
        <f t="shared" si="20"/>
        <v/>
      </c>
      <c r="BL13" s="2" t="str">
        <f t="shared" si="21"/>
        <v/>
      </c>
      <c r="BM13" s="2" t="str">
        <f t="shared" si="22"/>
        <v/>
      </c>
      <c r="BN13" s="2" t="str">
        <f t="shared" si="23"/>
        <v/>
      </c>
      <c r="BO13" s="2" t="str">
        <f t="shared" si="24"/>
        <v/>
      </c>
      <c r="BP13" s="2" t="str">
        <f t="shared" si="25"/>
        <v/>
      </c>
      <c r="BQ13" s="2" t="str">
        <f t="shared" si="26"/>
        <v/>
      </c>
      <c r="BR13" s="2" t="str">
        <f t="shared" si="27"/>
        <v/>
      </c>
      <c r="BS13" s="2" t="str">
        <f t="shared" si="28"/>
        <v/>
      </c>
      <c r="BT13" s="2" t="str">
        <f t="shared" si="29"/>
        <v/>
      </c>
      <c r="BU13" s="2" t="str">
        <f t="shared" si="30"/>
        <v/>
      </c>
      <c r="BV13" s="2" t="str">
        <f t="shared" si="31"/>
        <v/>
      </c>
      <c r="BW13" s="2">
        <f t="shared" si="32"/>
        <v>750.63</v>
      </c>
      <c r="BX13" s="2">
        <f t="shared" si="33"/>
        <v>545.16100000000006</v>
      </c>
      <c r="BY13" s="2">
        <f t="shared" si="34"/>
        <v>751.3</v>
      </c>
      <c r="BZ13" s="2">
        <f t="shared" si="35"/>
        <v>546.37900000000002</v>
      </c>
      <c r="CA13" s="2">
        <f t="shared" si="36"/>
        <v>751.95499999999993</v>
      </c>
      <c r="CB13" s="3">
        <f t="shared" si="37"/>
        <v>547.62700000000007</v>
      </c>
    </row>
    <row r="14" spans="3:80" x14ac:dyDescent="0.25">
      <c r="C14" s="9" t="s">
        <v>5</v>
      </c>
      <c r="D14" s="10">
        <v>47.15</v>
      </c>
      <c r="E14" s="10">
        <v>1098.2829999999999</v>
      </c>
      <c r="F14" s="10">
        <v>46.673000000000002</v>
      </c>
      <c r="G14" s="10">
        <v>1098.521</v>
      </c>
      <c r="H14" s="10">
        <v>46.287999999999997</v>
      </c>
      <c r="I14" s="11">
        <v>1098.711</v>
      </c>
      <c r="J14" s="2"/>
      <c r="K14" s="43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5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1">
        <f t="shared" si="47"/>
        <v>751.7170000000001</v>
      </c>
      <c r="AH14" s="2">
        <f t="shared" si="48"/>
        <v>547.15</v>
      </c>
      <c r="AI14" s="2">
        <f t="shared" si="38"/>
        <v>751.47900000000004</v>
      </c>
      <c r="AJ14" s="2">
        <f t="shared" si="39"/>
        <v>546.673</v>
      </c>
      <c r="AK14" s="2">
        <f t="shared" si="49"/>
        <v>751.28899999999999</v>
      </c>
      <c r="AL14" s="3">
        <f t="shared" si="40"/>
        <v>546.28800000000001</v>
      </c>
      <c r="AM14" s="2"/>
      <c r="AN14" s="1">
        <f t="shared" si="41"/>
        <v>751.28899999999999</v>
      </c>
      <c r="AO14" s="2">
        <f t="shared" si="42"/>
        <v>546.28800000000001</v>
      </c>
      <c r="AP14" s="2">
        <f t="shared" si="43"/>
        <v>751.7170000000001</v>
      </c>
      <c r="AQ14" s="2">
        <f t="shared" si="44"/>
        <v>547.15</v>
      </c>
      <c r="AR14" s="2">
        <f t="shared" si="4"/>
        <v>751.47900000000004</v>
      </c>
      <c r="AS14" s="3">
        <f t="shared" si="5"/>
        <v>546.673</v>
      </c>
      <c r="AT14" s="2"/>
      <c r="AU14" s="1" t="str">
        <f t="shared" si="6"/>
        <v/>
      </c>
      <c r="AV14" s="2" t="str">
        <f t="shared" si="7"/>
        <v/>
      </c>
      <c r="AW14" s="2" t="str">
        <f t="shared" si="8"/>
        <v/>
      </c>
      <c r="AX14" s="2" t="str">
        <f t="shared" si="9"/>
        <v/>
      </c>
      <c r="AY14" s="2" t="str">
        <f t="shared" si="45"/>
        <v/>
      </c>
      <c r="AZ14" s="2" t="str">
        <f t="shared" si="46"/>
        <v/>
      </c>
      <c r="BA14" s="2" t="str">
        <f t="shared" si="10"/>
        <v/>
      </c>
      <c r="BB14" s="2" t="str">
        <f t="shared" si="11"/>
        <v/>
      </c>
      <c r="BC14" s="2" t="str">
        <f t="shared" si="12"/>
        <v/>
      </c>
      <c r="BD14" s="2" t="str">
        <f t="shared" si="13"/>
        <v/>
      </c>
      <c r="BE14" s="2" t="str">
        <f t="shared" si="14"/>
        <v/>
      </c>
      <c r="BF14" s="2" t="str">
        <f t="shared" si="15"/>
        <v/>
      </c>
      <c r="BG14" s="2" t="str">
        <f t="shared" si="16"/>
        <v/>
      </c>
      <c r="BH14" s="2" t="str">
        <f t="shared" si="17"/>
        <v/>
      </c>
      <c r="BI14" s="2" t="str">
        <f t="shared" si="18"/>
        <v/>
      </c>
      <c r="BJ14" s="2" t="str">
        <f t="shared" si="19"/>
        <v/>
      </c>
      <c r="BK14" s="2" t="str">
        <f t="shared" si="20"/>
        <v/>
      </c>
      <c r="BL14" s="2" t="str">
        <f t="shared" si="21"/>
        <v/>
      </c>
      <c r="BM14" s="2" t="str">
        <f t="shared" si="22"/>
        <v/>
      </c>
      <c r="BN14" s="2" t="str">
        <f t="shared" si="23"/>
        <v/>
      </c>
      <c r="BO14" s="2" t="str">
        <f t="shared" si="24"/>
        <v/>
      </c>
      <c r="BP14" s="2" t="str">
        <f t="shared" si="25"/>
        <v/>
      </c>
      <c r="BQ14" s="2">
        <f t="shared" si="26"/>
        <v>751.7170000000001</v>
      </c>
      <c r="BR14" s="2">
        <f t="shared" si="27"/>
        <v>547.15</v>
      </c>
      <c r="BS14" s="2">
        <f t="shared" si="28"/>
        <v>751.47900000000004</v>
      </c>
      <c r="BT14" s="2">
        <f t="shared" si="29"/>
        <v>546.673</v>
      </c>
      <c r="BU14" s="2">
        <f t="shared" si="30"/>
        <v>751.28899999999999</v>
      </c>
      <c r="BV14" s="2">
        <f t="shared" si="31"/>
        <v>546.28800000000001</v>
      </c>
      <c r="BW14" s="2" t="str">
        <f t="shared" si="32"/>
        <v/>
      </c>
      <c r="BX14" s="2" t="str">
        <f t="shared" si="33"/>
        <v/>
      </c>
      <c r="BY14" s="2" t="str">
        <f t="shared" si="34"/>
        <v/>
      </c>
      <c r="BZ14" s="2" t="str">
        <f t="shared" si="35"/>
        <v/>
      </c>
      <c r="CA14" s="2" t="str">
        <f t="shared" si="36"/>
        <v/>
      </c>
      <c r="CB14" s="3" t="str">
        <f t="shared" si="37"/>
        <v/>
      </c>
    </row>
    <row r="15" spans="3:80" x14ac:dyDescent="0.25">
      <c r="C15" s="9" t="s">
        <v>26</v>
      </c>
      <c r="D15" s="10"/>
      <c r="E15" s="10"/>
      <c r="F15" s="10"/>
      <c r="G15" s="10"/>
      <c r="H15" s="10"/>
      <c r="I15" s="11"/>
      <c r="J15" s="2"/>
      <c r="K15" s="43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5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1" t="str">
        <f t="shared" si="47"/>
        <v>Error</v>
      </c>
      <c r="AH15" s="2" t="str">
        <f t="shared" si="48"/>
        <v>Error</v>
      </c>
      <c r="AI15" s="2" t="str">
        <f t="shared" si="38"/>
        <v>Error</v>
      </c>
      <c r="AJ15" s="2" t="str">
        <f t="shared" si="39"/>
        <v>Error</v>
      </c>
      <c r="AK15" s="2" t="str">
        <f t="shared" si="49"/>
        <v>Error</v>
      </c>
      <c r="AL15" s="3" t="str">
        <f t="shared" si="40"/>
        <v>Error</v>
      </c>
      <c r="AM15" s="2"/>
      <c r="AN15" s="1" t="str">
        <f t="shared" si="41"/>
        <v>Error</v>
      </c>
      <c r="AO15" s="2" t="str">
        <f t="shared" si="42"/>
        <v>Error</v>
      </c>
      <c r="AP15" s="2" t="str">
        <f t="shared" si="43"/>
        <v>Error</v>
      </c>
      <c r="AQ15" s="2" t="str">
        <f t="shared" si="44"/>
        <v>Error</v>
      </c>
      <c r="AR15" s="2" t="str">
        <f t="shared" si="4"/>
        <v>Error</v>
      </c>
      <c r="AS15" s="3" t="str">
        <f t="shared" si="5"/>
        <v>Error</v>
      </c>
      <c r="AT15" s="2"/>
      <c r="AU15" s="1" t="str">
        <f t="shared" si="6"/>
        <v/>
      </c>
      <c r="AV15" s="2" t="str">
        <f t="shared" si="7"/>
        <v/>
      </c>
      <c r="AW15" s="2" t="str">
        <f t="shared" si="8"/>
        <v/>
      </c>
      <c r="AX15" s="2" t="str">
        <f t="shared" si="9"/>
        <v/>
      </c>
      <c r="AY15" s="2" t="str">
        <f t="shared" si="45"/>
        <v/>
      </c>
      <c r="AZ15" s="2" t="str">
        <f t="shared" si="46"/>
        <v/>
      </c>
      <c r="BA15" s="2" t="str">
        <f t="shared" si="10"/>
        <v/>
      </c>
      <c r="BB15" s="2" t="str">
        <f t="shared" si="11"/>
        <v/>
      </c>
      <c r="BC15" s="2" t="str">
        <f t="shared" si="12"/>
        <v/>
      </c>
      <c r="BD15" s="2" t="str">
        <f t="shared" si="13"/>
        <v/>
      </c>
      <c r="BE15" s="2" t="str">
        <f t="shared" si="14"/>
        <v/>
      </c>
      <c r="BF15" s="2" t="str">
        <f t="shared" si="15"/>
        <v/>
      </c>
      <c r="BG15" s="2" t="str">
        <f t="shared" si="16"/>
        <v/>
      </c>
      <c r="BH15" s="2" t="str">
        <f t="shared" si="17"/>
        <v/>
      </c>
      <c r="BI15" s="2" t="str">
        <f t="shared" si="18"/>
        <v/>
      </c>
      <c r="BJ15" s="2" t="str">
        <f t="shared" si="19"/>
        <v/>
      </c>
      <c r="BK15" s="2" t="str">
        <f t="shared" si="20"/>
        <v/>
      </c>
      <c r="BL15" s="2" t="str">
        <f t="shared" si="21"/>
        <v/>
      </c>
      <c r="BM15" s="2" t="str">
        <f t="shared" si="22"/>
        <v/>
      </c>
      <c r="BN15" s="2" t="str">
        <f t="shared" si="23"/>
        <v/>
      </c>
      <c r="BO15" s="2" t="str">
        <f t="shared" si="24"/>
        <v/>
      </c>
      <c r="BP15" s="2" t="str">
        <f t="shared" si="25"/>
        <v/>
      </c>
      <c r="BQ15" s="2" t="str">
        <f t="shared" si="26"/>
        <v/>
      </c>
      <c r="BR15" s="2" t="str">
        <f t="shared" si="27"/>
        <v/>
      </c>
      <c r="BS15" s="2" t="str">
        <f t="shared" si="28"/>
        <v/>
      </c>
      <c r="BT15" s="2" t="str">
        <f t="shared" si="29"/>
        <v/>
      </c>
      <c r="BU15" s="2" t="str">
        <f t="shared" si="30"/>
        <v/>
      </c>
      <c r="BV15" s="2" t="str">
        <f t="shared" si="31"/>
        <v/>
      </c>
      <c r="BW15" s="2" t="str">
        <f t="shared" si="32"/>
        <v/>
      </c>
      <c r="BX15" s="2" t="str">
        <f t="shared" si="33"/>
        <v/>
      </c>
      <c r="BY15" s="2" t="str">
        <f t="shared" si="34"/>
        <v/>
      </c>
      <c r="BZ15" s="2" t="str">
        <f t="shared" si="35"/>
        <v/>
      </c>
      <c r="CA15" s="2" t="str">
        <f t="shared" si="36"/>
        <v/>
      </c>
      <c r="CB15" s="3" t="str">
        <f t="shared" si="37"/>
        <v/>
      </c>
    </row>
    <row r="16" spans="3:80" x14ac:dyDescent="0.25">
      <c r="C16" s="9" t="s">
        <v>0</v>
      </c>
      <c r="D16" s="10">
        <v>90.676000000000002</v>
      </c>
      <c r="E16" s="10">
        <v>1151.9290000000001</v>
      </c>
      <c r="F16" s="10"/>
      <c r="G16" s="10"/>
      <c r="H16" s="10"/>
      <c r="I16" s="11"/>
      <c r="J16" s="2"/>
      <c r="K16" s="43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5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1">
        <f t="shared" si="47"/>
        <v>698.07099999999991</v>
      </c>
      <c r="AH16" s="2">
        <f t="shared" si="48"/>
        <v>590.67600000000004</v>
      </c>
      <c r="AI16" s="2" t="str">
        <f t="shared" si="38"/>
        <v>Error</v>
      </c>
      <c r="AJ16" s="2" t="str">
        <f t="shared" si="39"/>
        <v>Error</v>
      </c>
      <c r="AK16" s="2" t="str">
        <f t="shared" si="49"/>
        <v>Error</v>
      </c>
      <c r="AL16" s="3" t="str">
        <f t="shared" si="40"/>
        <v>Error</v>
      </c>
      <c r="AM16" s="2"/>
      <c r="AN16" s="1">
        <f t="shared" si="41"/>
        <v>698.07099999999991</v>
      </c>
      <c r="AO16" s="2">
        <f t="shared" si="42"/>
        <v>590.67600000000004</v>
      </c>
      <c r="AP16" s="2" t="str">
        <f t="shared" si="43"/>
        <v>Error</v>
      </c>
      <c r="AQ16" s="2" t="str">
        <f t="shared" si="44"/>
        <v>Error</v>
      </c>
      <c r="AR16" s="2" t="str">
        <f t="shared" si="4"/>
        <v>Error</v>
      </c>
      <c r="AS16" s="3" t="str">
        <f t="shared" si="5"/>
        <v>Error</v>
      </c>
      <c r="AT16" s="2"/>
      <c r="AU16" s="1" t="str">
        <f t="shared" si="6"/>
        <v/>
      </c>
      <c r="AV16" s="2" t="str">
        <f t="shared" si="7"/>
        <v/>
      </c>
      <c r="AW16" s="2" t="str">
        <f t="shared" si="8"/>
        <v/>
      </c>
      <c r="AX16" s="2" t="str">
        <f t="shared" si="9"/>
        <v/>
      </c>
      <c r="AY16" s="2" t="str">
        <f t="shared" si="45"/>
        <v/>
      </c>
      <c r="AZ16" s="2" t="str">
        <f t="shared" si="46"/>
        <v/>
      </c>
      <c r="BA16" s="2" t="str">
        <f t="shared" si="10"/>
        <v/>
      </c>
      <c r="BB16" s="2" t="str">
        <f t="shared" si="11"/>
        <v/>
      </c>
      <c r="BC16" s="2" t="str">
        <f t="shared" si="12"/>
        <v/>
      </c>
      <c r="BD16" s="2" t="str">
        <f t="shared" si="13"/>
        <v/>
      </c>
      <c r="BE16" s="2" t="str">
        <f t="shared" si="14"/>
        <v/>
      </c>
      <c r="BF16" s="2" t="str">
        <f t="shared" si="15"/>
        <v/>
      </c>
      <c r="BG16" s="2">
        <f t="shared" si="16"/>
        <v>698.07099999999991</v>
      </c>
      <c r="BH16" s="2">
        <f t="shared" si="17"/>
        <v>590.67600000000004</v>
      </c>
      <c r="BI16" s="2" t="str">
        <f t="shared" si="18"/>
        <v/>
      </c>
      <c r="BJ16" s="2" t="str">
        <f t="shared" si="19"/>
        <v/>
      </c>
      <c r="BK16" s="2" t="str">
        <f t="shared" si="20"/>
        <v/>
      </c>
      <c r="BL16" s="2" t="str">
        <f t="shared" si="21"/>
        <v/>
      </c>
      <c r="BM16" s="2" t="str">
        <f t="shared" si="22"/>
        <v/>
      </c>
      <c r="BN16" s="2" t="str">
        <f t="shared" si="23"/>
        <v/>
      </c>
      <c r="BO16" s="2" t="str">
        <f t="shared" si="24"/>
        <v/>
      </c>
      <c r="BP16" s="2" t="str">
        <f t="shared" si="25"/>
        <v/>
      </c>
      <c r="BQ16" s="2" t="str">
        <f t="shared" si="26"/>
        <v/>
      </c>
      <c r="BR16" s="2" t="str">
        <f t="shared" si="27"/>
        <v/>
      </c>
      <c r="BS16" s="2" t="str">
        <f t="shared" si="28"/>
        <v/>
      </c>
      <c r="BT16" s="2" t="str">
        <f t="shared" si="29"/>
        <v/>
      </c>
      <c r="BU16" s="2" t="str">
        <f t="shared" si="30"/>
        <v/>
      </c>
      <c r="BV16" s="2" t="str">
        <f t="shared" si="31"/>
        <v/>
      </c>
      <c r="BW16" s="2" t="str">
        <f t="shared" si="32"/>
        <v/>
      </c>
      <c r="BX16" s="2" t="str">
        <f t="shared" si="33"/>
        <v/>
      </c>
      <c r="BY16" s="2" t="str">
        <f t="shared" si="34"/>
        <v/>
      </c>
      <c r="BZ16" s="2" t="str">
        <f t="shared" si="35"/>
        <v/>
      </c>
      <c r="CA16" s="2" t="str">
        <f t="shared" si="36"/>
        <v/>
      </c>
      <c r="CB16" s="3" t="str">
        <f t="shared" si="37"/>
        <v/>
      </c>
    </row>
    <row r="17" spans="3:80" x14ac:dyDescent="0.25">
      <c r="C17" s="9" t="s">
        <v>6</v>
      </c>
      <c r="D17" s="10">
        <v>-14.117000000000001</v>
      </c>
      <c r="E17" s="10">
        <v>-11.433</v>
      </c>
      <c r="F17" s="10">
        <v>-20.225000000000001</v>
      </c>
      <c r="G17" s="10">
        <v>-15.313000000000001</v>
      </c>
      <c r="H17" s="10">
        <v>-36.659999999999997</v>
      </c>
      <c r="I17" s="11">
        <v>-19.923999999999999</v>
      </c>
      <c r="J17" s="2"/>
      <c r="K17" s="43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5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1">
        <f t="shared" si="47"/>
        <v>709.50399999999991</v>
      </c>
      <c r="AH17" s="2">
        <f t="shared" si="48"/>
        <v>576.55900000000008</v>
      </c>
      <c r="AI17" s="2">
        <f t="shared" si="38"/>
        <v>713.3839999999999</v>
      </c>
      <c r="AJ17" s="2">
        <f t="shared" si="39"/>
        <v>570.45100000000002</v>
      </c>
      <c r="AK17" s="2">
        <f t="shared" si="49"/>
        <v>717.99499999999989</v>
      </c>
      <c r="AL17" s="3">
        <f t="shared" si="40"/>
        <v>554.01600000000008</v>
      </c>
      <c r="AM17" s="2"/>
      <c r="AN17" s="1">
        <f t="shared" si="41"/>
        <v>717.99499999999989</v>
      </c>
      <c r="AO17" s="2">
        <f t="shared" si="42"/>
        <v>554.01600000000008</v>
      </c>
      <c r="AP17" s="2">
        <f t="shared" si="43"/>
        <v>709.50399999999991</v>
      </c>
      <c r="AQ17" s="2">
        <f t="shared" si="44"/>
        <v>576.55900000000008</v>
      </c>
      <c r="AR17" s="2">
        <f t="shared" si="4"/>
        <v>713.3839999999999</v>
      </c>
      <c r="AS17" s="3">
        <f t="shared" si="5"/>
        <v>570.45100000000002</v>
      </c>
      <c r="AT17" s="2"/>
      <c r="AU17" s="1" t="str">
        <f t="shared" si="6"/>
        <v/>
      </c>
      <c r="AV17" s="2" t="str">
        <f t="shared" si="7"/>
        <v/>
      </c>
      <c r="AW17" s="2" t="str">
        <f t="shared" si="8"/>
        <v/>
      </c>
      <c r="AX17" s="2" t="str">
        <f t="shared" si="9"/>
        <v/>
      </c>
      <c r="AY17" s="2" t="str">
        <f t="shared" si="45"/>
        <v/>
      </c>
      <c r="AZ17" s="2" t="str">
        <f t="shared" si="46"/>
        <v/>
      </c>
      <c r="BA17" s="2" t="str">
        <f t="shared" si="10"/>
        <v/>
      </c>
      <c r="BB17" s="2" t="str">
        <f t="shared" si="11"/>
        <v/>
      </c>
      <c r="BC17" s="2" t="str">
        <f t="shared" si="12"/>
        <v/>
      </c>
      <c r="BD17" s="2" t="str">
        <f t="shared" si="13"/>
        <v/>
      </c>
      <c r="BE17" s="2" t="str">
        <f t="shared" si="14"/>
        <v/>
      </c>
      <c r="BF17" s="2" t="str">
        <f t="shared" si="15"/>
        <v/>
      </c>
      <c r="BG17" s="2" t="str">
        <f t="shared" si="16"/>
        <v/>
      </c>
      <c r="BH17" s="2" t="str">
        <f t="shared" si="17"/>
        <v/>
      </c>
      <c r="BI17" s="2" t="str">
        <f t="shared" si="18"/>
        <v/>
      </c>
      <c r="BJ17" s="2" t="str">
        <f t="shared" si="19"/>
        <v/>
      </c>
      <c r="BK17" s="2" t="str">
        <f t="shared" si="20"/>
        <v/>
      </c>
      <c r="BL17" s="2" t="str">
        <f t="shared" si="21"/>
        <v/>
      </c>
      <c r="BM17" s="2" t="str">
        <f t="shared" si="22"/>
        <v/>
      </c>
      <c r="BN17" s="2" t="str">
        <f t="shared" si="23"/>
        <v/>
      </c>
      <c r="BO17" s="2" t="str">
        <f t="shared" si="24"/>
        <v/>
      </c>
      <c r="BP17" s="2" t="str">
        <f t="shared" si="25"/>
        <v/>
      </c>
      <c r="BQ17" s="2" t="str">
        <f t="shared" si="26"/>
        <v/>
      </c>
      <c r="BR17" s="2" t="str">
        <f t="shared" si="27"/>
        <v/>
      </c>
      <c r="BS17" s="2" t="str">
        <f t="shared" si="28"/>
        <v/>
      </c>
      <c r="BT17" s="2" t="str">
        <f t="shared" si="29"/>
        <v/>
      </c>
      <c r="BU17" s="2" t="str">
        <f t="shared" si="30"/>
        <v/>
      </c>
      <c r="BV17" s="2" t="str">
        <f t="shared" si="31"/>
        <v/>
      </c>
      <c r="BW17" s="2">
        <f t="shared" si="32"/>
        <v>709.50399999999991</v>
      </c>
      <c r="BX17" s="2">
        <f t="shared" si="33"/>
        <v>576.55900000000008</v>
      </c>
      <c r="BY17" s="2">
        <f t="shared" si="34"/>
        <v>713.3839999999999</v>
      </c>
      <c r="BZ17" s="2">
        <f t="shared" si="35"/>
        <v>570.45100000000002</v>
      </c>
      <c r="CA17" s="2">
        <f t="shared" si="36"/>
        <v>717.99499999999989</v>
      </c>
      <c r="CB17" s="3">
        <f t="shared" si="37"/>
        <v>554.01600000000008</v>
      </c>
    </row>
    <row r="18" spans="3:80" x14ac:dyDescent="0.25">
      <c r="C18" s="9" t="s">
        <v>5</v>
      </c>
      <c r="D18" s="10">
        <v>54.006</v>
      </c>
      <c r="E18" s="10">
        <v>1132.08</v>
      </c>
      <c r="F18" s="10">
        <v>54</v>
      </c>
      <c r="G18" s="10">
        <v>1132.086</v>
      </c>
      <c r="H18" s="57">
        <v>54</v>
      </c>
      <c r="I18" s="11">
        <v>1132</v>
      </c>
      <c r="J18" s="2"/>
      <c r="K18" s="43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5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1">
        <f t="shared" si="47"/>
        <v>717.92000000000007</v>
      </c>
      <c r="AH18" s="2">
        <f t="shared" si="48"/>
        <v>554.00599999999997</v>
      </c>
      <c r="AI18" s="2">
        <f t="shared" si="38"/>
        <v>717.91399999999999</v>
      </c>
      <c r="AJ18" s="2">
        <f t="shared" si="39"/>
        <v>554</v>
      </c>
      <c r="AK18" s="2">
        <f t="shared" si="49"/>
        <v>718</v>
      </c>
      <c r="AL18" s="3">
        <f t="shared" si="40"/>
        <v>554</v>
      </c>
      <c r="AM18" s="2"/>
      <c r="AN18" s="1">
        <f t="shared" si="41"/>
        <v>718</v>
      </c>
      <c r="AO18" s="2">
        <f t="shared" si="42"/>
        <v>554</v>
      </c>
      <c r="AP18" s="2">
        <f t="shared" si="43"/>
        <v>717.92000000000007</v>
      </c>
      <c r="AQ18" s="2">
        <f t="shared" si="44"/>
        <v>554.00599999999997</v>
      </c>
      <c r="AR18" s="2">
        <f t="shared" si="4"/>
        <v>717.91399999999999</v>
      </c>
      <c r="AS18" s="3">
        <f t="shared" si="5"/>
        <v>554</v>
      </c>
      <c r="AT18" s="2"/>
      <c r="AU18" s="1" t="str">
        <f t="shared" si="6"/>
        <v/>
      </c>
      <c r="AV18" s="2" t="str">
        <f t="shared" si="7"/>
        <v/>
      </c>
      <c r="AW18" s="2" t="str">
        <f t="shared" si="8"/>
        <v/>
      </c>
      <c r="AX18" s="2" t="str">
        <f t="shared" si="9"/>
        <v/>
      </c>
      <c r="AY18" s="2" t="str">
        <f t="shared" si="45"/>
        <v/>
      </c>
      <c r="AZ18" s="2" t="str">
        <f t="shared" si="46"/>
        <v/>
      </c>
      <c r="BA18" s="2" t="str">
        <f t="shared" si="10"/>
        <v/>
      </c>
      <c r="BB18" s="2" t="str">
        <f t="shared" si="11"/>
        <v/>
      </c>
      <c r="BC18" s="2" t="str">
        <f t="shared" si="12"/>
        <v/>
      </c>
      <c r="BD18" s="2" t="str">
        <f t="shared" si="13"/>
        <v/>
      </c>
      <c r="BE18" s="2" t="str">
        <f t="shared" si="14"/>
        <v/>
      </c>
      <c r="BF18" s="2" t="str">
        <f t="shared" si="15"/>
        <v/>
      </c>
      <c r="BG18" s="2" t="str">
        <f t="shared" si="16"/>
        <v/>
      </c>
      <c r="BH18" s="2" t="str">
        <f t="shared" si="17"/>
        <v/>
      </c>
      <c r="BI18" s="2" t="str">
        <f t="shared" si="18"/>
        <v/>
      </c>
      <c r="BJ18" s="2" t="str">
        <f t="shared" si="19"/>
        <v/>
      </c>
      <c r="BK18" s="2" t="str">
        <f t="shared" si="20"/>
        <v/>
      </c>
      <c r="BL18" s="2" t="str">
        <f t="shared" si="21"/>
        <v/>
      </c>
      <c r="BM18" s="2" t="str">
        <f t="shared" si="22"/>
        <v/>
      </c>
      <c r="BN18" s="2" t="str">
        <f t="shared" si="23"/>
        <v/>
      </c>
      <c r="BO18" s="2" t="str">
        <f t="shared" si="24"/>
        <v/>
      </c>
      <c r="BP18" s="2" t="str">
        <f t="shared" si="25"/>
        <v/>
      </c>
      <c r="BQ18" s="2">
        <f t="shared" si="26"/>
        <v>717.92000000000007</v>
      </c>
      <c r="BR18" s="2">
        <f t="shared" si="27"/>
        <v>554.00599999999997</v>
      </c>
      <c r="BS18" s="2">
        <f t="shared" si="28"/>
        <v>717.91399999999999</v>
      </c>
      <c r="BT18" s="2">
        <f t="shared" si="29"/>
        <v>554</v>
      </c>
      <c r="BU18" s="2">
        <f t="shared" si="30"/>
        <v>718</v>
      </c>
      <c r="BV18" s="2">
        <f t="shared" si="31"/>
        <v>554</v>
      </c>
      <c r="BW18" s="2" t="str">
        <f t="shared" si="32"/>
        <v/>
      </c>
      <c r="BX18" s="2" t="str">
        <f t="shared" si="33"/>
        <v/>
      </c>
      <c r="BY18" s="2" t="str">
        <f t="shared" si="34"/>
        <v/>
      </c>
      <c r="BZ18" s="2" t="str">
        <f t="shared" si="35"/>
        <v/>
      </c>
      <c r="CA18" s="2" t="str">
        <f t="shared" si="36"/>
        <v/>
      </c>
      <c r="CB18" s="3" t="str">
        <f t="shared" si="37"/>
        <v/>
      </c>
    </row>
    <row r="19" spans="3:80" x14ac:dyDescent="0.25">
      <c r="C19" s="9" t="s">
        <v>6</v>
      </c>
      <c r="D19" s="10">
        <v>5.0000000000000001E-3</v>
      </c>
      <c r="E19" s="10">
        <v>2E-3</v>
      </c>
      <c r="F19" s="10">
        <v>1.0999999999999999E-2</v>
      </c>
      <c r="G19" s="10">
        <v>3.0000000000000001E-3</v>
      </c>
      <c r="H19" s="10">
        <v>1.6E-2</v>
      </c>
      <c r="I19" s="11">
        <v>5.0000000000000001E-3</v>
      </c>
      <c r="J19" s="2"/>
      <c r="K19" s="43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5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1">
        <f t="shared" si="47"/>
        <v>717.99800000000005</v>
      </c>
      <c r="AH19" s="2">
        <f t="shared" si="48"/>
        <v>554.005</v>
      </c>
      <c r="AI19" s="2">
        <f t="shared" si="38"/>
        <v>717.99699999999996</v>
      </c>
      <c r="AJ19" s="2">
        <f t="shared" si="39"/>
        <v>554.01099999999997</v>
      </c>
      <c r="AK19" s="2">
        <f t="shared" si="49"/>
        <v>717.995</v>
      </c>
      <c r="AL19" s="3">
        <f t="shared" si="40"/>
        <v>554.01599999999996</v>
      </c>
      <c r="AM19" s="2"/>
      <c r="AN19" s="1">
        <f t="shared" si="41"/>
        <v>717.995</v>
      </c>
      <c r="AO19" s="2">
        <f t="shared" si="42"/>
        <v>554.01599999999996</v>
      </c>
      <c r="AP19" s="2">
        <f t="shared" si="43"/>
        <v>717.99800000000005</v>
      </c>
      <c r="AQ19" s="2">
        <f t="shared" si="44"/>
        <v>554.005</v>
      </c>
      <c r="AR19" s="2">
        <f t="shared" si="4"/>
        <v>717.99699999999996</v>
      </c>
      <c r="AS19" s="3">
        <f t="shared" si="5"/>
        <v>554.01099999999997</v>
      </c>
      <c r="AT19" s="2"/>
      <c r="AU19" s="1" t="str">
        <f t="shared" si="6"/>
        <v/>
      </c>
      <c r="AV19" s="2" t="str">
        <f t="shared" si="7"/>
        <v/>
      </c>
      <c r="AW19" s="2" t="str">
        <f t="shared" si="8"/>
        <v/>
      </c>
      <c r="AX19" s="2" t="str">
        <f t="shared" si="9"/>
        <v/>
      </c>
      <c r="AY19" s="2" t="str">
        <f t="shared" si="45"/>
        <v/>
      </c>
      <c r="AZ19" s="2" t="str">
        <f t="shared" si="46"/>
        <v/>
      </c>
      <c r="BA19" s="2" t="str">
        <f t="shared" si="10"/>
        <v/>
      </c>
      <c r="BB19" s="2" t="str">
        <f t="shared" si="11"/>
        <v/>
      </c>
      <c r="BC19" s="2" t="str">
        <f t="shared" si="12"/>
        <v/>
      </c>
      <c r="BD19" s="2" t="str">
        <f t="shared" si="13"/>
        <v/>
      </c>
      <c r="BE19" s="2" t="str">
        <f t="shared" si="14"/>
        <v/>
      </c>
      <c r="BF19" s="2" t="str">
        <f t="shared" si="15"/>
        <v/>
      </c>
      <c r="BG19" s="2" t="str">
        <f t="shared" si="16"/>
        <v/>
      </c>
      <c r="BH19" s="2" t="str">
        <f t="shared" si="17"/>
        <v/>
      </c>
      <c r="BI19" s="2" t="str">
        <f t="shared" si="18"/>
        <v/>
      </c>
      <c r="BJ19" s="2" t="str">
        <f t="shared" si="19"/>
        <v/>
      </c>
      <c r="BK19" s="2" t="str">
        <f t="shared" si="20"/>
        <v/>
      </c>
      <c r="BL19" s="2" t="str">
        <f t="shared" si="21"/>
        <v/>
      </c>
      <c r="BM19" s="2" t="str">
        <f t="shared" si="22"/>
        <v/>
      </c>
      <c r="BN19" s="2" t="str">
        <f t="shared" si="23"/>
        <v/>
      </c>
      <c r="BO19" s="2" t="str">
        <f t="shared" si="24"/>
        <v/>
      </c>
      <c r="BP19" s="2" t="str">
        <f t="shared" si="25"/>
        <v/>
      </c>
      <c r="BQ19" s="2" t="str">
        <f t="shared" si="26"/>
        <v/>
      </c>
      <c r="BR19" s="2" t="str">
        <f t="shared" si="27"/>
        <v/>
      </c>
      <c r="BS19" s="2" t="str">
        <f t="shared" si="28"/>
        <v/>
      </c>
      <c r="BT19" s="2" t="str">
        <f t="shared" si="29"/>
        <v/>
      </c>
      <c r="BU19" s="2" t="str">
        <f t="shared" si="30"/>
        <v/>
      </c>
      <c r="BV19" s="2" t="str">
        <f t="shared" si="31"/>
        <v/>
      </c>
      <c r="BW19" s="2">
        <f t="shared" si="32"/>
        <v>717.99800000000005</v>
      </c>
      <c r="BX19" s="2">
        <f t="shared" si="33"/>
        <v>554.005</v>
      </c>
      <c r="BY19" s="2">
        <f t="shared" si="34"/>
        <v>717.99699999999996</v>
      </c>
      <c r="BZ19" s="2">
        <f t="shared" si="35"/>
        <v>554.01099999999997</v>
      </c>
      <c r="CA19" s="2">
        <f t="shared" si="36"/>
        <v>717.995</v>
      </c>
      <c r="CB19" s="3">
        <f t="shared" si="37"/>
        <v>554.01599999999996</v>
      </c>
    </row>
    <row r="20" spans="3:80" x14ac:dyDescent="0.25">
      <c r="C20" s="9" t="s">
        <v>6</v>
      </c>
      <c r="D20" s="10">
        <v>0.22600000000000001</v>
      </c>
      <c r="E20" s="10">
        <v>-1.702</v>
      </c>
      <c r="F20" s="10">
        <v>2.7229999999999999</v>
      </c>
      <c r="G20" s="10">
        <v>-42.107999999999997</v>
      </c>
      <c r="H20" s="10">
        <v>-4.3499999999999996</v>
      </c>
      <c r="I20" s="11">
        <v>-35.005000000000003</v>
      </c>
      <c r="J20" s="2"/>
      <c r="K20" s="43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5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1">
        <f t="shared" si="47"/>
        <v>719.697</v>
      </c>
      <c r="AH20" s="2">
        <f t="shared" si="48"/>
        <v>554.24199999999996</v>
      </c>
      <c r="AI20" s="2">
        <f t="shared" si="38"/>
        <v>760.10299999999995</v>
      </c>
      <c r="AJ20" s="2">
        <f t="shared" si="39"/>
        <v>556.73899999999992</v>
      </c>
      <c r="AK20" s="2">
        <f t="shared" si="49"/>
        <v>753</v>
      </c>
      <c r="AL20" s="3">
        <f t="shared" si="40"/>
        <v>549.66599999999994</v>
      </c>
      <c r="AM20" s="2"/>
      <c r="AN20" s="1">
        <f t="shared" si="41"/>
        <v>753</v>
      </c>
      <c r="AO20" s="2">
        <f t="shared" si="42"/>
        <v>549.66599999999994</v>
      </c>
      <c r="AP20" s="2">
        <f t="shared" si="43"/>
        <v>719.697</v>
      </c>
      <c r="AQ20" s="2">
        <f t="shared" si="44"/>
        <v>554.24199999999996</v>
      </c>
      <c r="AR20" s="2">
        <f t="shared" si="4"/>
        <v>760.10299999999995</v>
      </c>
      <c r="AS20" s="3">
        <f t="shared" si="5"/>
        <v>556.73899999999992</v>
      </c>
      <c r="AT20" s="2"/>
      <c r="AU20" s="1" t="str">
        <f t="shared" si="6"/>
        <v/>
      </c>
      <c r="AV20" s="2" t="str">
        <f t="shared" si="7"/>
        <v/>
      </c>
      <c r="AW20" s="2" t="str">
        <f t="shared" si="8"/>
        <v/>
      </c>
      <c r="AX20" s="2" t="str">
        <f t="shared" si="9"/>
        <v/>
      </c>
      <c r="AY20" s="2" t="str">
        <f t="shared" si="45"/>
        <v/>
      </c>
      <c r="AZ20" s="2" t="str">
        <f t="shared" si="46"/>
        <v/>
      </c>
      <c r="BA20" s="2" t="str">
        <f t="shared" si="10"/>
        <v/>
      </c>
      <c r="BB20" s="2" t="str">
        <f t="shared" si="11"/>
        <v/>
      </c>
      <c r="BC20" s="2" t="str">
        <f t="shared" si="12"/>
        <v/>
      </c>
      <c r="BD20" s="2" t="str">
        <f t="shared" si="13"/>
        <v/>
      </c>
      <c r="BE20" s="2" t="str">
        <f t="shared" si="14"/>
        <v/>
      </c>
      <c r="BF20" s="2" t="str">
        <f t="shared" si="15"/>
        <v/>
      </c>
      <c r="BG20" s="2" t="str">
        <f t="shared" si="16"/>
        <v/>
      </c>
      <c r="BH20" s="2" t="str">
        <f t="shared" si="17"/>
        <v/>
      </c>
      <c r="BI20" s="2" t="str">
        <f t="shared" si="18"/>
        <v/>
      </c>
      <c r="BJ20" s="2" t="str">
        <f t="shared" si="19"/>
        <v/>
      </c>
      <c r="BK20" s="2" t="str">
        <f t="shared" si="20"/>
        <v/>
      </c>
      <c r="BL20" s="2" t="str">
        <f t="shared" si="21"/>
        <v/>
      </c>
      <c r="BM20" s="2" t="str">
        <f t="shared" si="22"/>
        <v/>
      </c>
      <c r="BN20" s="2" t="str">
        <f t="shared" si="23"/>
        <v/>
      </c>
      <c r="BO20" s="2" t="str">
        <f t="shared" si="24"/>
        <v/>
      </c>
      <c r="BP20" s="2" t="str">
        <f t="shared" si="25"/>
        <v/>
      </c>
      <c r="BQ20" s="2" t="str">
        <f t="shared" si="26"/>
        <v/>
      </c>
      <c r="BR20" s="2" t="str">
        <f t="shared" si="27"/>
        <v/>
      </c>
      <c r="BS20" s="2" t="str">
        <f t="shared" si="28"/>
        <v/>
      </c>
      <c r="BT20" s="2" t="str">
        <f t="shared" si="29"/>
        <v/>
      </c>
      <c r="BU20" s="2" t="str">
        <f t="shared" si="30"/>
        <v/>
      </c>
      <c r="BV20" s="2" t="str">
        <f t="shared" si="31"/>
        <v/>
      </c>
      <c r="BW20" s="2">
        <f t="shared" si="32"/>
        <v>719.697</v>
      </c>
      <c r="BX20" s="2">
        <f t="shared" si="33"/>
        <v>554.24199999999996</v>
      </c>
      <c r="BY20" s="2">
        <f t="shared" si="34"/>
        <v>760.10299999999995</v>
      </c>
      <c r="BZ20" s="2">
        <f t="shared" si="35"/>
        <v>556.73899999999992</v>
      </c>
      <c r="CA20" s="2">
        <f t="shared" si="36"/>
        <v>753</v>
      </c>
      <c r="CB20" s="3">
        <f t="shared" si="37"/>
        <v>549.66599999999994</v>
      </c>
    </row>
    <row r="21" spans="3:80" ht="15.75" customHeight="1" x14ac:dyDescent="0.25">
      <c r="C21" s="9" t="s">
        <v>6</v>
      </c>
      <c r="D21" s="10">
        <v>-0.72899999999999998</v>
      </c>
      <c r="E21" s="10">
        <v>0.73199999999999998</v>
      </c>
      <c r="F21" s="10">
        <v>-4.6879999999999997</v>
      </c>
      <c r="G21" s="10">
        <v>2.6640000000000001</v>
      </c>
      <c r="H21" s="10">
        <v>-5.6980000000000004</v>
      </c>
      <c r="I21" s="11">
        <v>3.0569999999999999</v>
      </c>
      <c r="J21" s="2"/>
      <c r="K21" s="43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5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1">
        <f t="shared" si="47"/>
        <v>752.26800000000003</v>
      </c>
      <c r="AH21" s="2">
        <f t="shared" si="48"/>
        <v>548.9369999999999</v>
      </c>
      <c r="AI21" s="2">
        <f t="shared" si="38"/>
        <v>750.33600000000001</v>
      </c>
      <c r="AJ21" s="2">
        <f t="shared" si="39"/>
        <v>544.97799999999995</v>
      </c>
      <c r="AK21" s="2">
        <f t="shared" si="49"/>
        <v>749.94299999999998</v>
      </c>
      <c r="AL21" s="3">
        <f t="shared" si="40"/>
        <v>543.96799999999996</v>
      </c>
      <c r="AM21" s="2"/>
      <c r="AN21" s="1">
        <f t="shared" si="41"/>
        <v>749.94299999999998</v>
      </c>
      <c r="AO21" s="2">
        <f t="shared" si="42"/>
        <v>543.96799999999996</v>
      </c>
      <c r="AP21" s="2">
        <f t="shared" si="43"/>
        <v>752.26800000000003</v>
      </c>
      <c r="AQ21" s="2">
        <f t="shared" si="44"/>
        <v>548.9369999999999</v>
      </c>
      <c r="AR21" s="2">
        <f t="shared" si="4"/>
        <v>750.33600000000001</v>
      </c>
      <c r="AS21" s="3">
        <f t="shared" si="5"/>
        <v>544.97799999999995</v>
      </c>
      <c r="AT21" s="2"/>
      <c r="AU21" s="1" t="str">
        <f t="shared" si="6"/>
        <v/>
      </c>
      <c r="AV21" s="2" t="str">
        <f t="shared" si="7"/>
        <v/>
      </c>
      <c r="AW21" s="2" t="str">
        <f t="shared" si="8"/>
        <v/>
      </c>
      <c r="AX21" s="2" t="str">
        <f t="shared" si="9"/>
        <v/>
      </c>
      <c r="AY21" s="2" t="str">
        <f t="shared" si="45"/>
        <v/>
      </c>
      <c r="AZ21" s="2" t="str">
        <f t="shared" si="46"/>
        <v/>
      </c>
      <c r="BA21" s="2" t="str">
        <f t="shared" si="10"/>
        <v/>
      </c>
      <c r="BB21" s="2" t="str">
        <f t="shared" si="11"/>
        <v/>
      </c>
      <c r="BC21" s="2" t="str">
        <f t="shared" si="12"/>
        <v/>
      </c>
      <c r="BD21" s="2" t="str">
        <f t="shared" si="13"/>
        <v/>
      </c>
      <c r="BE21" s="2" t="str">
        <f t="shared" si="14"/>
        <v/>
      </c>
      <c r="BF21" s="2" t="str">
        <f t="shared" si="15"/>
        <v/>
      </c>
      <c r="BG21" s="2" t="str">
        <f t="shared" si="16"/>
        <v/>
      </c>
      <c r="BH21" s="2" t="str">
        <f t="shared" si="17"/>
        <v/>
      </c>
      <c r="BI21" s="2" t="str">
        <f t="shared" si="18"/>
        <v/>
      </c>
      <c r="BJ21" s="2" t="str">
        <f t="shared" si="19"/>
        <v/>
      </c>
      <c r="BK21" s="2" t="str">
        <f t="shared" si="20"/>
        <v/>
      </c>
      <c r="BL21" s="2" t="str">
        <f t="shared" si="21"/>
        <v/>
      </c>
      <c r="BM21" s="2" t="str">
        <f t="shared" si="22"/>
        <v/>
      </c>
      <c r="BN21" s="2" t="str">
        <f t="shared" si="23"/>
        <v/>
      </c>
      <c r="BO21" s="2" t="str">
        <f t="shared" si="24"/>
        <v/>
      </c>
      <c r="BP21" s="2" t="str">
        <f t="shared" si="25"/>
        <v/>
      </c>
      <c r="BQ21" s="2" t="str">
        <f t="shared" si="26"/>
        <v/>
      </c>
      <c r="BR21" s="2" t="str">
        <f t="shared" si="27"/>
        <v/>
      </c>
      <c r="BS21" s="2" t="str">
        <f t="shared" si="28"/>
        <v/>
      </c>
      <c r="BT21" s="2" t="str">
        <f t="shared" si="29"/>
        <v/>
      </c>
      <c r="BU21" s="2" t="str">
        <f t="shared" si="30"/>
        <v/>
      </c>
      <c r="BV21" s="2" t="str">
        <f t="shared" si="31"/>
        <v/>
      </c>
      <c r="BW21" s="2">
        <f t="shared" si="32"/>
        <v>752.26800000000003</v>
      </c>
      <c r="BX21" s="2">
        <f t="shared" si="33"/>
        <v>548.9369999999999</v>
      </c>
      <c r="BY21" s="2">
        <f t="shared" si="34"/>
        <v>750.33600000000001</v>
      </c>
      <c r="BZ21" s="2">
        <f t="shared" si="35"/>
        <v>544.97799999999995</v>
      </c>
      <c r="CA21" s="2">
        <f t="shared" si="36"/>
        <v>749.94299999999998</v>
      </c>
      <c r="CB21" s="3">
        <f t="shared" si="37"/>
        <v>543.96799999999996</v>
      </c>
    </row>
    <row r="22" spans="3:80" x14ac:dyDescent="0.25">
      <c r="C22" s="9" t="s">
        <v>6</v>
      </c>
      <c r="D22" s="10">
        <v>-18.606999999999999</v>
      </c>
      <c r="E22" s="10">
        <v>10.714</v>
      </c>
      <c r="F22" s="10">
        <v>-30.302</v>
      </c>
      <c r="G22" s="10">
        <v>25.459</v>
      </c>
      <c r="H22" s="10">
        <v>-30.302</v>
      </c>
      <c r="I22" s="11">
        <v>48.61</v>
      </c>
      <c r="J22" s="2"/>
      <c r="K22" s="43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5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1">
        <f t="shared" si="47"/>
        <v>739.22899999999993</v>
      </c>
      <c r="AH22" s="2">
        <f t="shared" si="48"/>
        <v>525.36099999999999</v>
      </c>
      <c r="AI22" s="2">
        <f t="shared" si="38"/>
        <v>724.48400000000004</v>
      </c>
      <c r="AJ22" s="2">
        <f t="shared" si="39"/>
        <v>513.66599999999994</v>
      </c>
      <c r="AK22" s="2">
        <f t="shared" si="49"/>
        <v>701.33299999999997</v>
      </c>
      <c r="AL22" s="3">
        <f t="shared" si="40"/>
        <v>513.66599999999994</v>
      </c>
      <c r="AM22" s="2"/>
      <c r="AN22" s="1">
        <f t="shared" si="41"/>
        <v>701.33299999999997</v>
      </c>
      <c r="AO22" s="2">
        <f t="shared" si="42"/>
        <v>513.66599999999994</v>
      </c>
      <c r="AP22" s="2">
        <f t="shared" si="43"/>
        <v>739.22899999999993</v>
      </c>
      <c r="AQ22" s="2">
        <f t="shared" si="44"/>
        <v>525.36099999999999</v>
      </c>
      <c r="AR22" s="2">
        <f t="shared" si="4"/>
        <v>724.48400000000004</v>
      </c>
      <c r="AS22" s="3">
        <f t="shared" si="5"/>
        <v>513.66599999999994</v>
      </c>
      <c r="AT22" s="2"/>
      <c r="AU22" s="1" t="str">
        <f t="shared" si="6"/>
        <v/>
      </c>
      <c r="AV22" s="2" t="str">
        <f t="shared" si="7"/>
        <v/>
      </c>
      <c r="AW22" s="2" t="str">
        <f t="shared" si="8"/>
        <v/>
      </c>
      <c r="AX22" s="2" t="str">
        <f t="shared" si="9"/>
        <v/>
      </c>
      <c r="AY22" s="2" t="str">
        <f t="shared" si="45"/>
        <v/>
      </c>
      <c r="AZ22" s="2" t="str">
        <f t="shared" si="46"/>
        <v/>
      </c>
      <c r="BA22" s="2" t="str">
        <f t="shared" si="10"/>
        <v/>
      </c>
      <c r="BB22" s="2" t="str">
        <f t="shared" si="11"/>
        <v/>
      </c>
      <c r="BC22" s="2" t="str">
        <f t="shared" si="12"/>
        <v/>
      </c>
      <c r="BD22" s="2" t="str">
        <f t="shared" si="13"/>
        <v/>
      </c>
      <c r="BE22" s="2" t="str">
        <f t="shared" si="14"/>
        <v/>
      </c>
      <c r="BF22" s="2" t="str">
        <f t="shared" si="15"/>
        <v/>
      </c>
      <c r="BG22" s="2" t="str">
        <f t="shared" si="16"/>
        <v/>
      </c>
      <c r="BH22" s="2" t="str">
        <f t="shared" si="17"/>
        <v/>
      </c>
      <c r="BI22" s="2" t="str">
        <f t="shared" si="18"/>
        <v/>
      </c>
      <c r="BJ22" s="2" t="str">
        <f t="shared" si="19"/>
        <v/>
      </c>
      <c r="BK22" s="2" t="str">
        <f t="shared" si="20"/>
        <v/>
      </c>
      <c r="BL22" s="2" t="str">
        <f t="shared" si="21"/>
        <v/>
      </c>
      <c r="BM22" s="2" t="str">
        <f t="shared" si="22"/>
        <v/>
      </c>
      <c r="BN22" s="2" t="str">
        <f t="shared" si="23"/>
        <v/>
      </c>
      <c r="BO22" s="2" t="str">
        <f t="shared" si="24"/>
        <v/>
      </c>
      <c r="BP22" s="2" t="str">
        <f t="shared" si="25"/>
        <v/>
      </c>
      <c r="BQ22" s="2" t="str">
        <f t="shared" si="26"/>
        <v/>
      </c>
      <c r="BR22" s="2" t="str">
        <f t="shared" si="27"/>
        <v/>
      </c>
      <c r="BS22" s="2" t="str">
        <f t="shared" si="28"/>
        <v/>
      </c>
      <c r="BT22" s="2" t="str">
        <f t="shared" si="29"/>
        <v/>
      </c>
      <c r="BU22" s="2" t="str">
        <f t="shared" si="30"/>
        <v/>
      </c>
      <c r="BV22" s="2" t="str">
        <f t="shared" si="31"/>
        <v/>
      </c>
      <c r="BW22" s="2">
        <f t="shared" si="32"/>
        <v>739.22899999999993</v>
      </c>
      <c r="BX22" s="2">
        <f t="shared" si="33"/>
        <v>525.36099999999999</v>
      </c>
      <c r="BY22" s="2">
        <f t="shared" si="34"/>
        <v>724.48400000000004</v>
      </c>
      <c r="BZ22" s="2">
        <f t="shared" si="35"/>
        <v>513.66599999999994</v>
      </c>
      <c r="CA22" s="2">
        <f t="shared" si="36"/>
        <v>701.33299999999997</v>
      </c>
      <c r="CB22" s="3">
        <f t="shared" si="37"/>
        <v>513.66599999999994</v>
      </c>
    </row>
    <row r="23" spans="3:80" ht="15.75" thickBot="1" x14ac:dyDescent="0.3">
      <c r="C23" s="9" t="s">
        <v>6</v>
      </c>
      <c r="D23" s="10">
        <v>-17.117000000000001</v>
      </c>
      <c r="E23" s="10">
        <v>-8.6039999999999992</v>
      </c>
      <c r="F23" s="10">
        <v>5.6820000000000004</v>
      </c>
      <c r="G23" s="10">
        <v>93.33</v>
      </c>
      <c r="H23" s="10">
        <v>13.91</v>
      </c>
      <c r="I23" s="11">
        <v>104.672</v>
      </c>
      <c r="J23" s="2"/>
      <c r="K23" s="46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8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1">
        <f t="shared" si="47"/>
        <v>709.93700000000001</v>
      </c>
      <c r="AH23" s="2">
        <f t="shared" si="48"/>
        <v>496.54899999999992</v>
      </c>
      <c r="AI23" s="2">
        <f t="shared" si="38"/>
        <v>608.00299999999993</v>
      </c>
      <c r="AJ23" s="2">
        <f t="shared" si="39"/>
        <v>519.34799999999996</v>
      </c>
      <c r="AK23" s="2">
        <f t="shared" si="49"/>
        <v>596.66099999999994</v>
      </c>
      <c r="AL23" s="3">
        <f t="shared" si="40"/>
        <v>527.57599999999991</v>
      </c>
      <c r="AM23" s="2"/>
      <c r="AN23" s="1">
        <f t="shared" si="41"/>
        <v>596.66099999999994</v>
      </c>
      <c r="AO23" s="2">
        <f t="shared" si="42"/>
        <v>527.57599999999991</v>
      </c>
      <c r="AP23" s="2">
        <f t="shared" si="43"/>
        <v>709.93700000000001</v>
      </c>
      <c r="AQ23" s="2">
        <f t="shared" si="44"/>
        <v>496.54899999999992</v>
      </c>
      <c r="AR23" s="2">
        <f t="shared" si="4"/>
        <v>608.00299999999993</v>
      </c>
      <c r="AS23" s="3">
        <f t="shared" si="5"/>
        <v>519.34799999999996</v>
      </c>
      <c r="AT23" s="2"/>
      <c r="AU23" s="1" t="str">
        <f t="shared" si="6"/>
        <v/>
      </c>
      <c r="AV23" s="2" t="str">
        <f t="shared" si="7"/>
        <v/>
      </c>
      <c r="AW23" s="2" t="str">
        <f t="shared" si="8"/>
        <v/>
      </c>
      <c r="AX23" s="2" t="str">
        <f t="shared" si="9"/>
        <v/>
      </c>
      <c r="AY23" s="2" t="str">
        <f t="shared" si="45"/>
        <v/>
      </c>
      <c r="AZ23" s="2" t="str">
        <f t="shared" si="46"/>
        <v/>
      </c>
      <c r="BA23" s="2" t="str">
        <f t="shared" si="10"/>
        <v/>
      </c>
      <c r="BB23" s="2" t="str">
        <f t="shared" si="11"/>
        <v/>
      </c>
      <c r="BC23" s="2" t="str">
        <f t="shared" si="12"/>
        <v/>
      </c>
      <c r="BD23" s="2" t="str">
        <f t="shared" si="13"/>
        <v/>
      </c>
      <c r="BE23" s="2" t="str">
        <f t="shared" si="14"/>
        <v/>
      </c>
      <c r="BF23" s="2" t="str">
        <f t="shared" si="15"/>
        <v/>
      </c>
      <c r="BG23" s="2" t="str">
        <f t="shared" si="16"/>
        <v/>
      </c>
      <c r="BH23" s="2" t="str">
        <f t="shared" si="17"/>
        <v/>
      </c>
      <c r="BI23" s="2" t="str">
        <f t="shared" si="18"/>
        <v/>
      </c>
      <c r="BJ23" s="2" t="str">
        <f t="shared" si="19"/>
        <v/>
      </c>
      <c r="BK23" s="2" t="str">
        <f t="shared" si="20"/>
        <v/>
      </c>
      <c r="BL23" s="2" t="str">
        <f t="shared" si="21"/>
        <v/>
      </c>
      <c r="BM23" s="2" t="str">
        <f t="shared" si="22"/>
        <v/>
      </c>
      <c r="BN23" s="2" t="str">
        <f t="shared" si="23"/>
        <v/>
      </c>
      <c r="BO23" s="2" t="str">
        <f t="shared" si="24"/>
        <v/>
      </c>
      <c r="BP23" s="2" t="str">
        <f t="shared" si="25"/>
        <v/>
      </c>
      <c r="BQ23" s="2" t="str">
        <f t="shared" si="26"/>
        <v/>
      </c>
      <c r="BR23" s="2" t="str">
        <f t="shared" si="27"/>
        <v/>
      </c>
      <c r="BS23" s="2" t="str">
        <f t="shared" si="28"/>
        <v/>
      </c>
      <c r="BT23" s="2" t="str">
        <f t="shared" si="29"/>
        <v/>
      </c>
      <c r="BU23" s="2" t="str">
        <f t="shared" si="30"/>
        <v/>
      </c>
      <c r="BV23" s="2" t="str">
        <f t="shared" si="31"/>
        <v/>
      </c>
      <c r="BW23" s="2">
        <f t="shared" si="32"/>
        <v>709.93700000000001</v>
      </c>
      <c r="BX23" s="2">
        <f t="shared" si="33"/>
        <v>496.54899999999992</v>
      </c>
      <c r="BY23" s="2">
        <f t="shared" si="34"/>
        <v>608.00299999999993</v>
      </c>
      <c r="BZ23" s="2">
        <f t="shared" si="35"/>
        <v>519.34799999999996</v>
      </c>
      <c r="CA23" s="2">
        <f t="shared" si="36"/>
        <v>596.66099999999994</v>
      </c>
      <c r="CB23" s="3">
        <f t="shared" si="37"/>
        <v>527.57599999999991</v>
      </c>
    </row>
    <row r="24" spans="3:80" ht="15.75" thickBot="1" x14ac:dyDescent="0.3">
      <c r="C24" s="9" t="s">
        <v>6</v>
      </c>
      <c r="D24" s="10">
        <v>13.36</v>
      </c>
      <c r="E24" s="10">
        <v>18.419</v>
      </c>
      <c r="F24" s="10">
        <v>37.686</v>
      </c>
      <c r="G24" s="10">
        <v>2.7160000000000002</v>
      </c>
      <c r="H24" s="10">
        <v>57.289000000000001</v>
      </c>
      <c r="I24" s="11">
        <v>7.484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1">
        <f t="shared" si="47"/>
        <v>578.24199999999996</v>
      </c>
      <c r="AH24" s="2">
        <f t="shared" si="48"/>
        <v>540.93599999999992</v>
      </c>
      <c r="AI24" s="2">
        <f t="shared" si="38"/>
        <v>593.94499999999994</v>
      </c>
      <c r="AJ24" s="2">
        <f t="shared" si="39"/>
        <v>565.26199999999994</v>
      </c>
      <c r="AK24" s="2">
        <f t="shared" si="49"/>
        <v>589.17699999999991</v>
      </c>
      <c r="AL24" s="3">
        <f t="shared" si="40"/>
        <v>584.8649999999999</v>
      </c>
      <c r="AM24" s="2"/>
      <c r="AN24" s="1">
        <f t="shared" si="41"/>
        <v>589.17699999999991</v>
      </c>
      <c r="AO24" s="2">
        <f t="shared" si="42"/>
        <v>584.8649999999999</v>
      </c>
      <c r="AP24" s="2">
        <f t="shared" si="43"/>
        <v>578.24199999999996</v>
      </c>
      <c r="AQ24" s="2">
        <f t="shared" si="44"/>
        <v>540.93599999999992</v>
      </c>
      <c r="AR24" s="2">
        <f t="shared" si="4"/>
        <v>593.94499999999994</v>
      </c>
      <c r="AS24" s="3">
        <f t="shared" si="5"/>
        <v>565.26199999999994</v>
      </c>
      <c r="AT24" s="2"/>
      <c r="AU24" s="1" t="str">
        <f t="shared" si="6"/>
        <v/>
      </c>
      <c r="AV24" s="2" t="str">
        <f t="shared" si="7"/>
        <v/>
      </c>
      <c r="AW24" s="2" t="str">
        <f t="shared" si="8"/>
        <v/>
      </c>
      <c r="AX24" s="2" t="str">
        <f t="shared" si="9"/>
        <v/>
      </c>
      <c r="AY24" s="2" t="str">
        <f t="shared" si="45"/>
        <v/>
      </c>
      <c r="AZ24" s="2" t="str">
        <f t="shared" si="46"/>
        <v/>
      </c>
      <c r="BA24" s="2" t="str">
        <f t="shared" si="10"/>
        <v/>
      </c>
      <c r="BB24" s="2" t="str">
        <f t="shared" si="11"/>
        <v/>
      </c>
      <c r="BC24" s="2" t="str">
        <f t="shared" si="12"/>
        <v/>
      </c>
      <c r="BD24" s="2" t="str">
        <f t="shared" si="13"/>
        <v/>
      </c>
      <c r="BE24" s="2" t="str">
        <f t="shared" si="14"/>
        <v/>
      </c>
      <c r="BF24" s="2" t="str">
        <f t="shared" si="15"/>
        <v/>
      </c>
      <c r="BG24" s="2" t="str">
        <f t="shared" si="16"/>
        <v/>
      </c>
      <c r="BH24" s="2" t="str">
        <f t="shared" si="17"/>
        <v/>
      </c>
      <c r="BI24" s="2" t="str">
        <f t="shared" si="18"/>
        <v/>
      </c>
      <c r="BJ24" s="2" t="str">
        <f t="shared" si="19"/>
        <v/>
      </c>
      <c r="BK24" s="2" t="str">
        <f t="shared" si="20"/>
        <v/>
      </c>
      <c r="BL24" s="2" t="str">
        <f t="shared" si="21"/>
        <v/>
      </c>
      <c r="BM24" s="2" t="str">
        <f t="shared" si="22"/>
        <v/>
      </c>
      <c r="BN24" s="2" t="str">
        <f t="shared" si="23"/>
        <v/>
      </c>
      <c r="BO24" s="2" t="str">
        <f t="shared" si="24"/>
        <v/>
      </c>
      <c r="BP24" s="2" t="str">
        <f t="shared" si="25"/>
        <v/>
      </c>
      <c r="BQ24" s="2" t="str">
        <f t="shared" si="26"/>
        <v/>
      </c>
      <c r="BR24" s="2" t="str">
        <f t="shared" si="27"/>
        <v/>
      </c>
      <c r="BS24" s="2" t="str">
        <f t="shared" si="28"/>
        <v/>
      </c>
      <c r="BT24" s="2" t="str">
        <f t="shared" si="29"/>
        <v/>
      </c>
      <c r="BU24" s="2" t="str">
        <f t="shared" si="30"/>
        <v/>
      </c>
      <c r="BV24" s="2" t="str">
        <f t="shared" si="31"/>
        <v/>
      </c>
      <c r="BW24" s="2">
        <f t="shared" si="32"/>
        <v>578.24199999999996</v>
      </c>
      <c r="BX24" s="2">
        <f t="shared" si="33"/>
        <v>540.93599999999992</v>
      </c>
      <c r="BY24" s="2">
        <f t="shared" si="34"/>
        <v>593.94499999999994</v>
      </c>
      <c r="BZ24" s="2">
        <f t="shared" si="35"/>
        <v>565.26199999999994</v>
      </c>
      <c r="CA24" s="2">
        <f t="shared" si="36"/>
        <v>589.17699999999991</v>
      </c>
      <c r="CB24" s="3">
        <f t="shared" si="37"/>
        <v>584.8649999999999</v>
      </c>
    </row>
    <row r="25" spans="3:80" ht="15.75" thickBot="1" x14ac:dyDescent="0.3">
      <c r="C25" s="9" t="s">
        <v>6</v>
      </c>
      <c r="D25" s="10">
        <v>18.475999999999999</v>
      </c>
      <c r="E25" s="10">
        <v>4.4950000000000001</v>
      </c>
      <c r="F25" s="10">
        <v>6.9</v>
      </c>
      <c r="G25" s="10">
        <v>-24.693000000000001</v>
      </c>
      <c r="H25" s="10">
        <v>22.175999999999998</v>
      </c>
      <c r="I25" s="11">
        <v>-28.196999999999999</v>
      </c>
      <c r="J25" s="2"/>
      <c r="K25" s="31" t="s">
        <v>25</v>
      </c>
      <c r="L25" s="32"/>
      <c r="M25" s="32"/>
      <c r="N25" s="32"/>
      <c r="O25" s="32"/>
      <c r="P25" s="32"/>
      <c r="Q25" s="32"/>
      <c r="R25" s="33"/>
      <c r="S25" s="2"/>
      <c r="U25" s="16" t="s">
        <v>2</v>
      </c>
      <c r="V25" s="17" t="s">
        <v>3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1">
        <f t="shared" si="47"/>
        <v>584.6819999999999</v>
      </c>
      <c r="AH25" s="2">
        <f t="shared" si="48"/>
        <v>603.34099999999989</v>
      </c>
      <c r="AI25" s="2">
        <f t="shared" si="38"/>
        <v>613.86999999999989</v>
      </c>
      <c r="AJ25" s="2">
        <f t="shared" si="39"/>
        <v>591.76499999999987</v>
      </c>
      <c r="AK25" s="2">
        <f t="shared" si="49"/>
        <v>617.37399999999991</v>
      </c>
      <c r="AL25" s="3">
        <f t="shared" si="40"/>
        <v>607.04099999999994</v>
      </c>
      <c r="AM25" s="2"/>
      <c r="AN25" s="1">
        <f t="shared" si="41"/>
        <v>617.37399999999991</v>
      </c>
      <c r="AO25" s="2">
        <f t="shared" si="42"/>
        <v>607.04099999999994</v>
      </c>
      <c r="AP25" s="2">
        <f t="shared" si="43"/>
        <v>584.6819999999999</v>
      </c>
      <c r="AQ25" s="2">
        <f t="shared" si="44"/>
        <v>603.34099999999989</v>
      </c>
      <c r="AR25" s="2">
        <f t="shared" si="4"/>
        <v>613.86999999999989</v>
      </c>
      <c r="AS25" s="3">
        <f t="shared" si="5"/>
        <v>591.76499999999987</v>
      </c>
      <c r="AT25" s="2"/>
      <c r="AU25" s="1" t="str">
        <f t="shared" si="6"/>
        <v/>
      </c>
      <c r="AV25" s="2" t="str">
        <f t="shared" si="7"/>
        <v/>
      </c>
      <c r="AW25" s="2" t="str">
        <f t="shared" si="8"/>
        <v/>
      </c>
      <c r="AX25" s="2" t="str">
        <f t="shared" si="9"/>
        <v/>
      </c>
      <c r="AY25" s="2" t="str">
        <f t="shared" si="45"/>
        <v/>
      </c>
      <c r="AZ25" s="2" t="str">
        <f t="shared" si="46"/>
        <v/>
      </c>
      <c r="BA25" s="2" t="str">
        <f t="shared" si="10"/>
        <v/>
      </c>
      <c r="BB25" s="2" t="str">
        <f t="shared" si="11"/>
        <v/>
      </c>
      <c r="BC25" s="2" t="str">
        <f t="shared" si="12"/>
        <v/>
      </c>
      <c r="BD25" s="2" t="str">
        <f t="shared" si="13"/>
        <v/>
      </c>
      <c r="BE25" s="2" t="str">
        <f t="shared" si="14"/>
        <v/>
      </c>
      <c r="BF25" s="2" t="str">
        <f t="shared" si="15"/>
        <v/>
      </c>
      <c r="BG25" s="2" t="str">
        <f t="shared" si="16"/>
        <v/>
      </c>
      <c r="BH25" s="2" t="str">
        <f t="shared" si="17"/>
        <v/>
      </c>
      <c r="BI25" s="2" t="str">
        <f t="shared" si="18"/>
        <v/>
      </c>
      <c r="BJ25" s="2" t="str">
        <f t="shared" si="19"/>
        <v/>
      </c>
      <c r="BK25" s="2" t="str">
        <f t="shared" si="20"/>
        <v/>
      </c>
      <c r="BL25" s="2" t="str">
        <f t="shared" si="21"/>
        <v/>
      </c>
      <c r="BM25" s="2" t="str">
        <f t="shared" si="22"/>
        <v/>
      </c>
      <c r="BN25" s="2" t="str">
        <f t="shared" si="23"/>
        <v/>
      </c>
      <c r="BO25" s="2" t="str">
        <f t="shared" si="24"/>
        <v/>
      </c>
      <c r="BP25" s="2" t="str">
        <f t="shared" si="25"/>
        <v/>
      </c>
      <c r="BQ25" s="2" t="str">
        <f t="shared" si="26"/>
        <v/>
      </c>
      <c r="BR25" s="2" t="str">
        <f t="shared" si="27"/>
        <v/>
      </c>
      <c r="BS25" s="2" t="str">
        <f t="shared" si="28"/>
        <v/>
      </c>
      <c r="BT25" s="2" t="str">
        <f t="shared" si="29"/>
        <v/>
      </c>
      <c r="BU25" s="2" t="str">
        <f t="shared" si="30"/>
        <v/>
      </c>
      <c r="BV25" s="2" t="str">
        <f t="shared" si="31"/>
        <v/>
      </c>
      <c r="BW25" s="2">
        <f t="shared" si="32"/>
        <v>584.6819999999999</v>
      </c>
      <c r="BX25" s="2">
        <f t="shared" si="33"/>
        <v>603.34099999999989</v>
      </c>
      <c r="BY25" s="2">
        <f t="shared" si="34"/>
        <v>613.86999999999989</v>
      </c>
      <c r="BZ25" s="2">
        <f t="shared" si="35"/>
        <v>591.76499999999987</v>
      </c>
      <c r="CA25" s="2">
        <f t="shared" si="36"/>
        <v>617.37399999999991</v>
      </c>
      <c r="CB25" s="3">
        <f t="shared" si="37"/>
        <v>607.04099999999994</v>
      </c>
    </row>
    <row r="26" spans="3:80" ht="15.75" thickBot="1" x14ac:dyDescent="0.3">
      <c r="C26" s="9" t="s">
        <v>5</v>
      </c>
      <c r="D26" s="10">
        <v>146.721</v>
      </c>
      <c r="E26" s="10">
        <v>1223.521</v>
      </c>
      <c r="F26" s="10">
        <v>108.378</v>
      </c>
      <c r="G26" s="10">
        <v>1166.2670000000001</v>
      </c>
      <c r="H26" s="10">
        <v>90.676000000000002</v>
      </c>
      <c r="I26" s="11">
        <v>1151.9290000000001</v>
      </c>
      <c r="J26" s="2"/>
      <c r="K26" s="34"/>
      <c r="L26" s="35"/>
      <c r="M26" s="35"/>
      <c r="N26" s="35"/>
      <c r="O26" s="35"/>
      <c r="P26" s="35"/>
      <c r="Q26" s="35"/>
      <c r="R26" s="36"/>
      <c r="S26" s="2"/>
      <c r="T26" s="16" t="s">
        <v>12</v>
      </c>
      <c r="U26" s="18">
        <v>3000</v>
      </c>
      <c r="V26" s="19">
        <v>1700</v>
      </c>
      <c r="W26" s="2"/>
      <c r="X26" s="2"/>
      <c r="Y26" s="2"/>
      <c r="Z26" s="2"/>
      <c r="AA26" s="2"/>
      <c r="AB26" s="2"/>
      <c r="AC26" s="2"/>
      <c r="AD26" s="2"/>
      <c r="AE26" s="2"/>
      <c r="AF26" s="2"/>
      <c r="AG26" s="1">
        <f t="shared" si="47"/>
        <v>626.47900000000004</v>
      </c>
      <c r="AH26" s="2">
        <f t="shared" si="48"/>
        <v>646.721</v>
      </c>
      <c r="AI26" s="2">
        <f t="shared" si="38"/>
        <v>683.73299999999995</v>
      </c>
      <c r="AJ26" s="2">
        <f t="shared" si="39"/>
        <v>608.37800000000004</v>
      </c>
      <c r="AK26" s="2">
        <f t="shared" si="49"/>
        <v>698.07099999999991</v>
      </c>
      <c r="AL26" s="3">
        <f t="shared" si="40"/>
        <v>590.67600000000004</v>
      </c>
      <c r="AM26" s="2"/>
      <c r="AN26" s="1">
        <f t="shared" si="41"/>
        <v>698.07099999999991</v>
      </c>
      <c r="AO26" s="2">
        <f t="shared" si="42"/>
        <v>590.67600000000004</v>
      </c>
      <c r="AP26" s="2">
        <f t="shared" si="43"/>
        <v>626.47900000000004</v>
      </c>
      <c r="AQ26" s="2">
        <f t="shared" si="44"/>
        <v>646.721</v>
      </c>
      <c r="AR26" s="2">
        <f t="shared" si="4"/>
        <v>683.73299999999995</v>
      </c>
      <c r="AS26" s="3">
        <f t="shared" si="5"/>
        <v>608.37800000000004</v>
      </c>
      <c r="AT26" s="2"/>
      <c r="AU26" s="1" t="str">
        <f t="shared" si="6"/>
        <v/>
      </c>
      <c r="AV26" s="2" t="str">
        <f t="shared" si="7"/>
        <v/>
      </c>
      <c r="AW26" s="2" t="str">
        <f t="shared" si="8"/>
        <v/>
      </c>
      <c r="AX26" s="2" t="str">
        <f t="shared" si="9"/>
        <v/>
      </c>
      <c r="AY26" s="2" t="str">
        <f t="shared" si="45"/>
        <v/>
      </c>
      <c r="AZ26" s="2" t="str">
        <f t="shared" si="46"/>
        <v/>
      </c>
      <c r="BA26" s="2" t="str">
        <f t="shared" si="10"/>
        <v/>
      </c>
      <c r="BB26" s="2" t="str">
        <f t="shared" si="11"/>
        <v/>
      </c>
      <c r="BC26" s="2" t="str">
        <f t="shared" si="12"/>
        <v/>
      </c>
      <c r="BD26" s="2" t="str">
        <f t="shared" si="13"/>
        <v/>
      </c>
      <c r="BE26" s="2" t="str">
        <f t="shared" si="14"/>
        <v/>
      </c>
      <c r="BF26" s="2" t="str">
        <f t="shared" si="15"/>
        <v/>
      </c>
      <c r="BG26" s="2" t="str">
        <f t="shared" si="16"/>
        <v/>
      </c>
      <c r="BH26" s="2" t="str">
        <f t="shared" si="17"/>
        <v/>
      </c>
      <c r="BI26" s="2" t="str">
        <f t="shared" si="18"/>
        <v/>
      </c>
      <c r="BJ26" s="2" t="str">
        <f t="shared" si="19"/>
        <v/>
      </c>
      <c r="BK26" s="2" t="str">
        <f t="shared" si="20"/>
        <v/>
      </c>
      <c r="BL26" s="2" t="str">
        <f t="shared" si="21"/>
        <v/>
      </c>
      <c r="BM26" s="2" t="str">
        <f t="shared" si="22"/>
        <v/>
      </c>
      <c r="BN26" s="2" t="str">
        <f t="shared" si="23"/>
        <v/>
      </c>
      <c r="BO26" s="2" t="str">
        <f t="shared" si="24"/>
        <v/>
      </c>
      <c r="BP26" s="2" t="str">
        <f t="shared" si="25"/>
        <v/>
      </c>
      <c r="BQ26" s="2">
        <f t="shared" si="26"/>
        <v>626.47900000000004</v>
      </c>
      <c r="BR26" s="2">
        <f t="shared" si="27"/>
        <v>646.721</v>
      </c>
      <c r="BS26" s="2">
        <f t="shared" si="28"/>
        <v>683.73299999999995</v>
      </c>
      <c r="BT26" s="2">
        <f t="shared" si="29"/>
        <v>608.37800000000004</v>
      </c>
      <c r="BU26" s="2">
        <f t="shared" si="30"/>
        <v>698.07099999999991</v>
      </c>
      <c r="BV26" s="2">
        <f t="shared" si="31"/>
        <v>590.67600000000004</v>
      </c>
      <c r="BW26" s="2" t="str">
        <f t="shared" si="32"/>
        <v/>
      </c>
      <c r="BX26" s="2" t="str">
        <f t="shared" si="33"/>
        <v/>
      </c>
      <c r="BY26" s="2" t="str">
        <f t="shared" si="34"/>
        <v/>
      </c>
      <c r="BZ26" s="2" t="str">
        <f t="shared" si="35"/>
        <v/>
      </c>
      <c r="CA26" s="2" t="str">
        <f t="shared" si="36"/>
        <v/>
      </c>
      <c r="CB26" s="3" t="str">
        <f t="shared" si="37"/>
        <v/>
      </c>
    </row>
    <row r="27" spans="3:80" ht="15.75" thickBot="1" x14ac:dyDescent="0.3">
      <c r="C27" s="9" t="s">
        <v>11</v>
      </c>
      <c r="D27" s="10"/>
      <c r="E27" s="10"/>
      <c r="F27" s="10"/>
      <c r="G27" s="10"/>
      <c r="H27" s="10"/>
      <c r="I27" s="11"/>
      <c r="J27" s="2"/>
      <c r="K27" s="2"/>
      <c r="L27" s="2"/>
      <c r="M27" s="2"/>
      <c r="N27" s="2"/>
      <c r="O27" s="2"/>
      <c r="P27" s="2"/>
      <c r="Q27" s="2"/>
      <c r="R27" s="2"/>
      <c r="S27" s="2"/>
      <c r="T27" s="20" t="s">
        <v>13</v>
      </c>
      <c r="U27" s="9">
        <v>4000</v>
      </c>
      <c r="V27" s="11">
        <v>2000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1" t="str">
        <f t="shared" si="47"/>
        <v>Error</v>
      </c>
      <c r="AH27" s="2" t="str">
        <f t="shared" si="48"/>
        <v>Error</v>
      </c>
      <c r="AI27" s="2" t="str">
        <f t="shared" si="38"/>
        <v>Error</v>
      </c>
      <c r="AJ27" s="2" t="str">
        <f t="shared" si="39"/>
        <v>Error</v>
      </c>
      <c r="AK27" s="2" t="str">
        <f t="shared" si="49"/>
        <v>Error</v>
      </c>
      <c r="AL27" s="3" t="str">
        <f t="shared" si="40"/>
        <v>Error</v>
      </c>
      <c r="AM27" s="2"/>
      <c r="AN27" s="1" t="str">
        <f t="shared" si="41"/>
        <v>'Z'</v>
      </c>
      <c r="AO27" s="2" t="str">
        <f t="shared" si="42"/>
        <v>'Z'</v>
      </c>
      <c r="AP27" s="2" t="str">
        <f t="shared" si="43"/>
        <v>Error</v>
      </c>
      <c r="AQ27" s="2" t="str">
        <f t="shared" si="44"/>
        <v>Error</v>
      </c>
      <c r="AR27" s="2" t="str">
        <f t="shared" si="4"/>
        <v>Error</v>
      </c>
      <c r="AS27" s="3" t="str">
        <f t="shared" si="5"/>
        <v>Error</v>
      </c>
      <c r="AT27" s="2"/>
      <c r="AU27" s="1" t="str">
        <f t="shared" si="6"/>
        <v/>
      </c>
      <c r="AV27" s="2" t="str">
        <f t="shared" si="7"/>
        <v/>
      </c>
      <c r="AW27" s="2" t="str">
        <f t="shared" si="8"/>
        <v/>
      </c>
      <c r="AX27" s="2" t="str">
        <f t="shared" si="9"/>
        <v/>
      </c>
      <c r="AY27" s="2" t="str">
        <f t="shared" si="45"/>
        <v/>
      </c>
      <c r="AZ27" s="2" t="str">
        <f t="shared" si="46"/>
        <v/>
      </c>
      <c r="BA27" s="2" t="str">
        <f t="shared" si="10"/>
        <v/>
      </c>
      <c r="BB27" s="2" t="str">
        <f t="shared" si="11"/>
        <v/>
      </c>
      <c r="BC27" s="2" t="str">
        <f t="shared" si="12"/>
        <v/>
      </c>
      <c r="BD27" s="2" t="str">
        <f t="shared" si="13"/>
        <v/>
      </c>
      <c r="BE27" s="2" t="str">
        <f t="shared" si="14"/>
        <v/>
      </c>
      <c r="BF27" s="2" t="str">
        <f t="shared" si="15"/>
        <v/>
      </c>
      <c r="BG27" s="2" t="str">
        <f t="shared" si="16"/>
        <v/>
      </c>
      <c r="BH27" s="2" t="str">
        <f t="shared" si="17"/>
        <v/>
      </c>
      <c r="BI27" s="2" t="str">
        <f t="shared" si="18"/>
        <v/>
      </c>
      <c r="BJ27" s="2" t="str">
        <f t="shared" si="19"/>
        <v/>
      </c>
      <c r="BK27" s="2" t="str">
        <f t="shared" si="20"/>
        <v/>
      </c>
      <c r="BL27" s="2" t="str">
        <f t="shared" si="21"/>
        <v/>
      </c>
      <c r="BM27" s="2" t="str">
        <f t="shared" si="22"/>
        <v/>
      </c>
      <c r="BN27" s="2" t="str">
        <f t="shared" si="23"/>
        <v/>
      </c>
      <c r="BO27" s="2" t="str">
        <f t="shared" si="24"/>
        <v/>
      </c>
      <c r="BP27" s="2" t="str">
        <f t="shared" si="25"/>
        <v/>
      </c>
      <c r="BQ27" s="2" t="str">
        <f t="shared" si="26"/>
        <v/>
      </c>
      <c r="BR27" s="2" t="str">
        <f t="shared" si="27"/>
        <v/>
      </c>
      <c r="BS27" s="2" t="str">
        <f t="shared" si="28"/>
        <v/>
      </c>
      <c r="BT27" s="2" t="str">
        <f t="shared" si="29"/>
        <v/>
      </c>
      <c r="BU27" s="2" t="str">
        <f t="shared" si="30"/>
        <v/>
      </c>
      <c r="BV27" s="2" t="str">
        <f t="shared" si="31"/>
        <v/>
      </c>
      <c r="BW27" s="2" t="str">
        <f t="shared" si="32"/>
        <v/>
      </c>
      <c r="BX27" s="2" t="str">
        <f t="shared" si="33"/>
        <v/>
      </c>
      <c r="BY27" s="2" t="str">
        <f t="shared" si="34"/>
        <v/>
      </c>
      <c r="BZ27" s="2" t="str">
        <f t="shared" si="35"/>
        <v/>
      </c>
      <c r="CA27" s="2" t="str">
        <f t="shared" si="36"/>
        <v/>
      </c>
      <c r="CB27" s="3" t="str">
        <f t="shared" si="37"/>
        <v/>
      </c>
    </row>
    <row r="28" spans="3:80" ht="15.75" thickBot="1" x14ac:dyDescent="0.3">
      <c r="C28" s="9"/>
      <c r="D28" s="10"/>
      <c r="E28" s="10"/>
      <c r="F28" s="10"/>
      <c r="G28" s="10"/>
      <c r="H28" s="10"/>
      <c r="I28" s="11"/>
      <c r="J28" s="2"/>
      <c r="K28" s="31" t="s">
        <v>15</v>
      </c>
      <c r="L28" s="32"/>
      <c r="M28" s="32"/>
      <c r="N28" s="32"/>
      <c r="O28" s="32"/>
      <c r="P28" s="32"/>
      <c r="Q28" s="32"/>
      <c r="R28" s="33"/>
      <c r="S28" s="2"/>
      <c r="T28" s="21" t="s">
        <v>14</v>
      </c>
      <c r="U28" s="4">
        <f>(U27-U26)/2</f>
        <v>500</v>
      </c>
      <c r="V28" s="6">
        <f>(V27-V26)/2</f>
        <v>150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1" t="str">
        <f t="shared" si="47"/>
        <v>Error</v>
      </c>
      <c r="AH28" s="2" t="str">
        <f t="shared" si="48"/>
        <v>Error</v>
      </c>
      <c r="AI28" s="2" t="str">
        <f t="shared" si="38"/>
        <v>Error</v>
      </c>
      <c r="AJ28" s="2" t="str">
        <f t="shared" si="39"/>
        <v>Error</v>
      </c>
      <c r="AK28" s="2" t="str">
        <f t="shared" si="49"/>
        <v>Error</v>
      </c>
      <c r="AL28" s="3" t="str">
        <f t="shared" si="40"/>
        <v>Error</v>
      </c>
      <c r="AM28" s="2"/>
      <c r="AN28" s="1" t="str">
        <f t="shared" si="41"/>
        <v>Error</v>
      </c>
      <c r="AO28" s="2" t="str">
        <f t="shared" si="42"/>
        <v>Error</v>
      </c>
      <c r="AP28" s="2" t="str">
        <f t="shared" si="43"/>
        <v>Error</v>
      </c>
      <c r="AQ28" s="2" t="str">
        <f t="shared" si="44"/>
        <v>Error</v>
      </c>
      <c r="AR28" s="2" t="str">
        <f t="shared" si="4"/>
        <v>Error</v>
      </c>
      <c r="AS28" s="3" t="str">
        <f t="shared" si="5"/>
        <v>Error</v>
      </c>
      <c r="AT28" s="2"/>
      <c r="AU28" s="1" t="str">
        <f t="shared" si="6"/>
        <v/>
      </c>
      <c r="AV28" s="2" t="str">
        <f t="shared" si="7"/>
        <v/>
      </c>
      <c r="AW28" s="2" t="str">
        <f t="shared" si="8"/>
        <v/>
      </c>
      <c r="AX28" s="2" t="str">
        <f t="shared" si="9"/>
        <v/>
      </c>
      <c r="AY28" s="2" t="str">
        <f t="shared" si="45"/>
        <v/>
      </c>
      <c r="AZ28" s="2" t="str">
        <f t="shared" si="46"/>
        <v/>
      </c>
      <c r="BA28" s="2" t="str">
        <f t="shared" si="10"/>
        <v/>
      </c>
      <c r="BB28" s="2" t="str">
        <f t="shared" si="11"/>
        <v/>
      </c>
      <c r="BC28" s="2" t="str">
        <f t="shared" si="12"/>
        <v/>
      </c>
      <c r="BD28" s="2" t="str">
        <f t="shared" si="13"/>
        <v/>
      </c>
      <c r="BE28" s="2" t="str">
        <f t="shared" si="14"/>
        <v/>
      </c>
      <c r="BF28" s="2" t="str">
        <f t="shared" si="15"/>
        <v/>
      </c>
      <c r="BG28" s="2" t="str">
        <f t="shared" si="16"/>
        <v/>
      </c>
      <c r="BH28" s="2" t="str">
        <f t="shared" si="17"/>
        <v/>
      </c>
      <c r="BI28" s="2" t="str">
        <f t="shared" si="18"/>
        <v/>
      </c>
      <c r="BJ28" s="2" t="str">
        <f t="shared" si="19"/>
        <v/>
      </c>
      <c r="BK28" s="2" t="str">
        <f t="shared" si="20"/>
        <v/>
      </c>
      <c r="BL28" s="2" t="str">
        <f t="shared" si="21"/>
        <v/>
      </c>
      <c r="BM28" s="2" t="str">
        <f t="shared" si="22"/>
        <v/>
      </c>
      <c r="BN28" s="2" t="str">
        <f t="shared" si="23"/>
        <v/>
      </c>
      <c r="BO28" s="2" t="str">
        <f t="shared" si="24"/>
        <v/>
      </c>
      <c r="BP28" s="2" t="str">
        <f t="shared" si="25"/>
        <v/>
      </c>
      <c r="BQ28" s="2" t="str">
        <f t="shared" si="26"/>
        <v/>
      </c>
      <c r="BR28" s="2" t="str">
        <f t="shared" si="27"/>
        <v/>
      </c>
      <c r="BS28" s="2" t="str">
        <f t="shared" si="28"/>
        <v/>
      </c>
      <c r="BT28" s="2" t="str">
        <f t="shared" si="29"/>
        <v/>
      </c>
      <c r="BU28" s="2" t="str">
        <f t="shared" si="30"/>
        <v/>
      </c>
      <c r="BV28" s="2" t="str">
        <f t="shared" si="31"/>
        <v/>
      </c>
      <c r="BW28" s="2" t="str">
        <f t="shared" si="32"/>
        <v/>
      </c>
      <c r="BX28" s="2" t="str">
        <f t="shared" si="33"/>
        <v/>
      </c>
      <c r="BY28" s="2" t="str">
        <f t="shared" si="34"/>
        <v/>
      </c>
      <c r="BZ28" s="2" t="str">
        <f t="shared" si="35"/>
        <v/>
      </c>
      <c r="CA28" s="2" t="str">
        <f t="shared" si="36"/>
        <v/>
      </c>
      <c r="CB28" s="3" t="str">
        <f t="shared" si="37"/>
        <v/>
      </c>
    </row>
    <row r="29" spans="3:80" ht="15.75" thickBot="1" x14ac:dyDescent="0.3">
      <c r="C29" s="9"/>
      <c r="D29" s="10"/>
      <c r="E29" s="10"/>
      <c r="F29" s="10"/>
      <c r="G29" s="10"/>
      <c r="H29" s="10"/>
      <c r="I29" s="11"/>
      <c r="J29" s="2"/>
      <c r="K29" s="37"/>
      <c r="L29" s="38"/>
      <c r="M29" s="38"/>
      <c r="N29" s="38"/>
      <c r="O29" s="38"/>
      <c r="P29" s="38"/>
      <c r="Q29" s="38"/>
      <c r="R29" s="39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1" t="str">
        <f t="shared" si="47"/>
        <v>Error</v>
      </c>
      <c r="AH29" s="2" t="str">
        <f t="shared" si="48"/>
        <v>Error</v>
      </c>
      <c r="AI29" s="2" t="str">
        <f t="shared" si="38"/>
        <v>Error</v>
      </c>
      <c r="AJ29" s="2" t="str">
        <f t="shared" si="39"/>
        <v>Error</v>
      </c>
      <c r="AK29" s="2" t="str">
        <f t="shared" si="49"/>
        <v>Error</v>
      </c>
      <c r="AL29" s="3" t="str">
        <f t="shared" si="40"/>
        <v>Error</v>
      </c>
      <c r="AM29" s="2"/>
      <c r="AN29" s="1" t="str">
        <f t="shared" si="41"/>
        <v>Error</v>
      </c>
      <c r="AO29" s="2" t="str">
        <f t="shared" si="42"/>
        <v>Error</v>
      </c>
      <c r="AP29" s="2" t="str">
        <f t="shared" si="43"/>
        <v>Error</v>
      </c>
      <c r="AQ29" s="2" t="str">
        <f t="shared" si="44"/>
        <v>Error</v>
      </c>
      <c r="AR29" s="2" t="str">
        <f t="shared" si="4"/>
        <v>Error</v>
      </c>
      <c r="AS29" s="3" t="str">
        <f t="shared" si="5"/>
        <v>Error</v>
      </c>
      <c r="AT29" s="2"/>
      <c r="AU29" s="1" t="str">
        <f t="shared" si="6"/>
        <v/>
      </c>
      <c r="AV29" s="2" t="str">
        <f t="shared" si="7"/>
        <v/>
      </c>
      <c r="AW29" s="2" t="str">
        <f t="shared" si="8"/>
        <v/>
      </c>
      <c r="AX29" s="2" t="str">
        <f t="shared" si="9"/>
        <v/>
      </c>
      <c r="AY29" s="2" t="str">
        <f t="shared" si="45"/>
        <v/>
      </c>
      <c r="AZ29" s="2" t="str">
        <f t="shared" si="46"/>
        <v/>
      </c>
      <c r="BA29" s="2" t="str">
        <f t="shared" si="10"/>
        <v/>
      </c>
      <c r="BB29" s="2" t="str">
        <f t="shared" si="11"/>
        <v/>
      </c>
      <c r="BC29" s="2" t="str">
        <f t="shared" si="12"/>
        <v/>
      </c>
      <c r="BD29" s="2" t="str">
        <f t="shared" si="13"/>
        <v/>
      </c>
      <c r="BE29" s="2" t="str">
        <f t="shared" si="14"/>
        <v/>
      </c>
      <c r="BF29" s="2" t="str">
        <f t="shared" si="15"/>
        <v/>
      </c>
      <c r="BG29" s="2" t="str">
        <f t="shared" si="16"/>
        <v/>
      </c>
      <c r="BH29" s="2" t="str">
        <f t="shared" si="17"/>
        <v/>
      </c>
      <c r="BI29" s="2" t="str">
        <f t="shared" si="18"/>
        <v/>
      </c>
      <c r="BJ29" s="2" t="str">
        <f t="shared" si="19"/>
        <v/>
      </c>
      <c r="BK29" s="2" t="str">
        <f t="shared" si="20"/>
        <v/>
      </c>
      <c r="BL29" s="2" t="str">
        <f t="shared" si="21"/>
        <v/>
      </c>
      <c r="BM29" s="2" t="str">
        <f t="shared" si="22"/>
        <v/>
      </c>
      <c r="BN29" s="2" t="str">
        <f t="shared" si="23"/>
        <v/>
      </c>
      <c r="BO29" s="2" t="str">
        <f t="shared" si="24"/>
        <v/>
      </c>
      <c r="BP29" s="2" t="str">
        <f t="shared" si="25"/>
        <v/>
      </c>
      <c r="BQ29" s="2" t="str">
        <f t="shared" si="26"/>
        <v/>
      </c>
      <c r="BR29" s="2" t="str">
        <f t="shared" si="27"/>
        <v/>
      </c>
      <c r="BS29" s="2" t="str">
        <f t="shared" si="28"/>
        <v/>
      </c>
      <c r="BT29" s="2" t="str">
        <f t="shared" si="29"/>
        <v/>
      </c>
      <c r="BU29" s="2" t="str">
        <f t="shared" si="30"/>
        <v/>
      </c>
      <c r="BV29" s="2" t="str">
        <f t="shared" si="31"/>
        <v/>
      </c>
      <c r="BW29" s="2" t="str">
        <f t="shared" si="32"/>
        <v/>
      </c>
      <c r="BX29" s="2" t="str">
        <f t="shared" si="33"/>
        <v/>
      </c>
      <c r="BY29" s="2" t="str">
        <f t="shared" si="34"/>
        <v/>
      </c>
      <c r="BZ29" s="2" t="str">
        <f t="shared" si="35"/>
        <v/>
      </c>
      <c r="CA29" s="2" t="str">
        <f t="shared" si="36"/>
        <v/>
      </c>
      <c r="CB29" s="3" t="str">
        <f t="shared" si="37"/>
        <v/>
      </c>
    </row>
    <row r="30" spans="3:80" ht="15.75" thickBot="1" x14ac:dyDescent="0.3">
      <c r="C30" s="9"/>
      <c r="D30" s="10"/>
      <c r="E30" s="10"/>
      <c r="F30" s="10"/>
      <c r="G30" s="10"/>
      <c r="H30" s="10"/>
      <c r="I30" s="11"/>
      <c r="J30" s="2"/>
      <c r="K30" s="34"/>
      <c r="L30" s="35"/>
      <c r="M30" s="35"/>
      <c r="N30" s="35"/>
      <c r="O30" s="35"/>
      <c r="P30" s="35"/>
      <c r="Q30" s="35"/>
      <c r="R30" s="36"/>
      <c r="S30" s="2"/>
      <c r="T30" s="25" t="s">
        <v>23</v>
      </c>
      <c r="U30" s="26"/>
      <c r="V30" s="27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1" t="str">
        <f t="shared" si="47"/>
        <v>Error</v>
      </c>
      <c r="AH30" s="2" t="str">
        <f t="shared" si="48"/>
        <v>Error</v>
      </c>
      <c r="AI30" s="2" t="str">
        <f t="shared" si="38"/>
        <v>Error</v>
      </c>
      <c r="AJ30" s="2" t="str">
        <f t="shared" si="39"/>
        <v>Error</v>
      </c>
      <c r="AK30" s="2" t="str">
        <f t="shared" si="49"/>
        <v>Error</v>
      </c>
      <c r="AL30" s="3" t="str">
        <f t="shared" si="40"/>
        <v>Error</v>
      </c>
      <c r="AM30" s="2"/>
      <c r="AN30" s="1" t="str">
        <f t="shared" si="41"/>
        <v>Error</v>
      </c>
      <c r="AO30" s="2" t="str">
        <f t="shared" si="42"/>
        <v>Error</v>
      </c>
      <c r="AP30" s="2" t="str">
        <f t="shared" si="43"/>
        <v>Error</v>
      </c>
      <c r="AQ30" s="2" t="str">
        <f t="shared" si="44"/>
        <v>Error</v>
      </c>
      <c r="AR30" s="2" t="str">
        <f t="shared" si="4"/>
        <v>Error</v>
      </c>
      <c r="AS30" s="3" t="str">
        <f t="shared" si="5"/>
        <v>Error</v>
      </c>
      <c r="AT30" s="2"/>
      <c r="AU30" s="1" t="str">
        <f t="shared" si="6"/>
        <v/>
      </c>
      <c r="AV30" s="2" t="str">
        <f t="shared" si="7"/>
        <v/>
      </c>
      <c r="AW30" s="2" t="str">
        <f t="shared" si="8"/>
        <v/>
      </c>
      <c r="AX30" s="2" t="str">
        <f t="shared" si="9"/>
        <v/>
      </c>
      <c r="AY30" s="2" t="str">
        <f t="shared" si="45"/>
        <v/>
      </c>
      <c r="AZ30" s="2" t="str">
        <f t="shared" si="46"/>
        <v/>
      </c>
      <c r="BA30" s="2" t="str">
        <f t="shared" si="10"/>
        <v/>
      </c>
      <c r="BB30" s="2" t="str">
        <f t="shared" si="11"/>
        <v/>
      </c>
      <c r="BC30" s="2" t="str">
        <f t="shared" si="12"/>
        <v/>
      </c>
      <c r="BD30" s="2" t="str">
        <f t="shared" si="13"/>
        <v/>
      </c>
      <c r="BE30" s="2" t="str">
        <f t="shared" si="14"/>
        <v/>
      </c>
      <c r="BF30" s="2" t="str">
        <f t="shared" si="15"/>
        <v/>
      </c>
      <c r="BG30" s="2" t="str">
        <f t="shared" si="16"/>
        <v/>
      </c>
      <c r="BH30" s="2" t="str">
        <f t="shared" si="17"/>
        <v/>
      </c>
      <c r="BI30" s="2" t="str">
        <f t="shared" si="18"/>
        <v/>
      </c>
      <c r="BJ30" s="2" t="str">
        <f t="shared" si="19"/>
        <v/>
      </c>
      <c r="BK30" s="2" t="str">
        <f t="shared" si="20"/>
        <v/>
      </c>
      <c r="BL30" s="2" t="str">
        <f t="shared" si="21"/>
        <v/>
      </c>
      <c r="BM30" s="2" t="str">
        <f t="shared" si="22"/>
        <v/>
      </c>
      <c r="BN30" s="2" t="str">
        <f t="shared" si="23"/>
        <v/>
      </c>
      <c r="BO30" s="2" t="str">
        <f t="shared" si="24"/>
        <v/>
      </c>
      <c r="BP30" s="2" t="str">
        <f t="shared" si="25"/>
        <v/>
      </c>
      <c r="BQ30" s="2" t="str">
        <f t="shared" si="26"/>
        <v/>
      </c>
      <c r="BR30" s="2" t="str">
        <f t="shared" si="27"/>
        <v/>
      </c>
      <c r="BS30" s="2" t="str">
        <f t="shared" si="28"/>
        <v/>
      </c>
      <c r="BT30" s="2" t="str">
        <f t="shared" si="29"/>
        <v/>
      </c>
      <c r="BU30" s="2" t="str">
        <f t="shared" si="30"/>
        <v/>
      </c>
      <c r="BV30" s="2" t="str">
        <f t="shared" si="31"/>
        <v/>
      </c>
      <c r="BW30" s="2" t="str">
        <f t="shared" si="32"/>
        <v/>
      </c>
      <c r="BX30" s="2" t="str">
        <f t="shared" si="33"/>
        <v/>
      </c>
      <c r="BY30" s="2" t="str">
        <f t="shared" si="34"/>
        <v/>
      </c>
      <c r="BZ30" s="2" t="str">
        <f t="shared" si="35"/>
        <v/>
      </c>
      <c r="CA30" s="2" t="str">
        <f t="shared" si="36"/>
        <v/>
      </c>
      <c r="CB30" s="3" t="str">
        <f t="shared" si="37"/>
        <v/>
      </c>
    </row>
    <row r="31" spans="3:80" ht="15.75" thickBot="1" x14ac:dyDescent="0.3">
      <c r="C31" s="9"/>
      <c r="D31" s="10"/>
      <c r="E31" s="10"/>
      <c r="F31" s="10"/>
      <c r="G31" s="10"/>
      <c r="H31" s="10"/>
      <c r="I31" s="11"/>
      <c r="J31" s="2"/>
      <c r="K31" s="2"/>
      <c r="L31" s="2"/>
      <c r="M31" s="2"/>
      <c r="N31" s="2"/>
      <c r="O31" s="2"/>
      <c r="P31" s="2"/>
      <c r="Q31" s="2"/>
      <c r="R31" s="2"/>
      <c r="S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1" t="str">
        <f t="shared" si="47"/>
        <v>Error</v>
      </c>
      <c r="AH31" s="2" t="str">
        <f t="shared" si="48"/>
        <v>Error</v>
      </c>
      <c r="AI31" s="2" t="str">
        <f t="shared" si="38"/>
        <v>Error</v>
      </c>
      <c r="AJ31" s="2" t="str">
        <f t="shared" si="39"/>
        <v>Error</v>
      </c>
      <c r="AK31" s="2" t="str">
        <f t="shared" si="49"/>
        <v>Error</v>
      </c>
      <c r="AL31" s="3" t="str">
        <f t="shared" si="40"/>
        <v>Error</v>
      </c>
      <c r="AM31" s="2"/>
      <c r="AN31" s="1" t="str">
        <f t="shared" si="41"/>
        <v>Error</v>
      </c>
      <c r="AO31" s="2" t="str">
        <f t="shared" si="42"/>
        <v>Error</v>
      </c>
      <c r="AP31" s="2" t="str">
        <f t="shared" si="43"/>
        <v>Error</v>
      </c>
      <c r="AQ31" s="2" t="str">
        <f t="shared" si="44"/>
        <v>Error</v>
      </c>
      <c r="AR31" s="2" t="str">
        <f t="shared" si="4"/>
        <v>Error</v>
      </c>
      <c r="AS31" s="3" t="str">
        <f t="shared" si="5"/>
        <v>Error</v>
      </c>
      <c r="AT31" s="2"/>
      <c r="AU31" s="1" t="str">
        <f t="shared" si="6"/>
        <v/>
      </c>
      <c r="AV31" s="2" t="str">
        <f t="shared" si="7"/>
        <v/>
      </c>
      <c r="AW31" s="2" t="str">
        <f t="shared" si="8"/>
        <v/>
      </c>
      <c r="AX31" s="2" t="str">
        <f t="shared" si="9"/>
        <v/>
      </c>
      <c r="AY31" s="2" t="str">
        <f t="shared" si="45"/>
        <v/>
      </c>
      <c r="AZ31" s="2" t="str">
        <f t="shared" si="46"/>
        <v/>
      </c>
      <c r="BA31" s="2" t="str">
        <f t="shared" si="10"/>
        <v/>
      </c>
      <c r="BB31" s="2" t="str">
        <f t="shared" si="11"/>
        <v/>
      </c>
      <c r="BC31" s="2" t="str">
        <f t="shared" si="12"/>
        <v/>
      </c>
      <c r="BD31" s="2" t="str">
        <f t="shared" si="13"/>
        <v/>
      </c>
      <c r="BE31" s="2" t="str">
        <f t="shared" si="14"/>
        <v/>
      </c>
      <c r="BF31" s="2" t="str">
        <f t="shared" si="15"/>
        <v/>
      </c>
      <c r="BG31" s="2" t="str">
        <f t="shared" si="16"/>
        <v/>
      </c>
      <c r="BH31" s="2" t="str">
        <f t="shared" si="17"/>
        <v/>
      </c>
      <c r="BI31" s="2" t="str">
        <f t="shared" si="18"/>
        <v/>
      </c>
      <c r="BJ31" s="2" t="str">
        <f t="shared" si="19"/>
        <v/>
      </c>
      <c r="BK31" s="2" t="str">
        <f t="shared" si="20"/>
        <v/>
      </c>
      <c r="BL31" s="2" t="str">
        <f t="shared" si="21"/>
        <v/>
      </c>
      <c r="BM31" s="2" t="str">
        <f t="shared" si="22"/>
        <v/>
      </c>
      <c r="BN31" s="2" t="str">
        <f t="shared" si="23"/>
        <v/>
      </c>
      <c r="BO31" s="2" t="str">
        <f t="shared" si="24"/>
        <v/>
      </c>
      <c r="BP31" s="2" t="str">
        <f t="shared" si="25"/>
        <v/>
      </c>
      <c r="BQ31" s="2" t="str">
        <f t="shared" si="26"/>
        <v/>
      </c>
      <c r="BR31" s="2" t="str">
        <f t="shared" si="27"/>
        <v/>
      </c>
      <c r="BS31" s="2" t="str">
        <f t="shared" si="28"/>
        <v/>
      </c>
      <c r="BT31" s="2" t="str">
        <f t="shared" si="29"/>
        <v/>
      </c>
      <c r="BU31" s="2" t="str">
        <f t="shared" si="30"/>
        <v/>
      </c>
      <c r="BV31" s="2" t="str">
        <f t="shared" si="31"/>
        <v/>
      </c>
      <c r="BW31" s="2" t="str">
        <f t="shared" si="32"/>
        <v/>
      </c>
      <c r="BX31" s="2" t="str">
        <f t="shared" si="33"/>
        <v/>
      </c>
      <c r="BY31" s="2" t="str">
        <f t="shared" si="34"/>
        <v/>
      </c>
      <c r="BZ31" s="2" t="str">
        <f t="shared" si="35"/>
        <v/>
      </c>
      <c r="CA31" s="2" t="str">
        <f t="shared" si="36"/>
        <v/>
      </c>
      <c r="CB31" s="3" t="str">
        <f t="shared" si="37"/>
        <v/>
      </c>
    </row>
    <row r="32" spans="3:80" ht="15.75" thickBot="1" x14ac:dyDescent="0.3">
      <c r="C32" s="9"/>
      <c r="D32" s="10"/>
      <c r="E32" s="10"/>
      <c r="F32" s="10"/>
      <c r="G32" s="10"/>
      <c r="H32" s="10"/>
      <c r="I32" s="11"/>
      <c r="J32" s="2"/>
      <c r="K32" s="31" t="s">
        <v>16</v>
      </c>
      <c r="L32" s="32"/>
      <c r="M32" s="32"/>
      <c r="N32" s="32"/>
      <c r="O32" s="32"/>
      <c r="P32" s="32"/>
      <c r="Q32" s="32"/>
      <c r="R32" s="33"/>
      <c r="S32" s="2"/>
      <c r="T32" s="25" t="s">
        <v>24</v>
      </c>
      <c r="U32" s="26"/>
      <c r="V32" s="27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1" t="str">
        <f t="shared" si="47"/>
        <v>Error</v>
      </c>
      <c r="AH32" s="2" t="str">
        <f t="shared" si="48"/>
        <v>Error</v>
      </c>
      <c r="AI32" s="2" t="str">
        <f t="shared" si="38"/>
        <v>Error</v>
      </c>
      <c r="AJ32" s="2" t="str">
        <f t="shared" si="39"/>
        <v>Error</v>
      </c>
      <c r="AK32" s="2" t="str">
        <f t="shared" si="49"/>
        <v>Error</v>
      </c>
      <c r="AL32" s="3" t="str">
        <f t="shared" si="40"/>
        <v>Error</v>
      </c>
      <c r="AM32" s="2"/>
      <c r="AN32" s="1" t="str">
        <f t="shared" si="41"/>
        <v>Error</v>
      </c>
      <c r="AO32" s="2" t="str">
        <f t="shared" si="42"/>
        <v>Error</v>
      </c>
      <c r="AP32" s="2" t="str">
        <f t="shared" si="43"/>
        <v>Error</v>
      </c>
      <c r="AQ32" s="2" t="str">
        <f t="shared" si="44"/>
        <v>Error</v>
      </c>
      <c r="AR32" s="2" t="str">
        <f t="shared" si="4"/>
        <v>Error</v>
      </c>
      <c r="AS32" s="3" t="str">
        <f t="shared" si="5"/>
        <v>Error</v>
      </c>
      <c r="AT32" s="2"/>
      <c r="AU32" s="1" t="str">
        <f t="shared" si="6"/>
        <v/>
      </c>
      <c r="AV32" s="2" t="str">
        <f t="shared" si="7"/>
        <v/>
      </c>
      <c r="AW32" s="2" t="str">
        <f t="shared" si="8"/>
        <v/>
      </c>
      <c r="AX32" s="2" t="str">
        <f t="shared" si="9"/>
        <v/>
      </c>
      <c r="AY32" s="2" t="str">
        <f t="shared" si="45"/>
        <v/>
      </c>
      <c r="AZ32" s="2" t="str">
        <f t="shared" si="46"/>
        <v/>
      </c>
      <c r="BA32" s="2" t="str">
        <f t="shared" si="10"/>
        <v/>
      </c>
      <c r="BB32" s="2" t="str">
        <f t="shared" si="11"/>
        <v/>
      </c>
      <c r="BC32" s="2" t="str">
        <f t="shared" si="12"/>
        <v/>
      </c>
      <c r="BD32" s="2" t="str">
        <f t="shared" si="13"/>
        <v/>
      </c>
      <c r="BE32" s="2" t="str">
        <f t="shared" si="14"/>
        <v/>
      </c>
      <c r="BF32" s="2" t="str">
        <f t="shared" si="15"/>
        <v/>
      </c>
      <c r="BG32" s="2" t="str">
        <f t="shared" si="16"/>
        <v/>
      </c>
      <c r="BH32" s="2" t="str">
        <f t="shared" si="17"/>
        <v/>
      </c>
      <c r="BI32" s="2" t="str">
        <f t="shared" si="18"/>
        <v/>
      </c>
      <c r="BJ32" s="2" t="str">
        <f t="shared" si="19"/>
        <v/>
      </c>
      <c r="BK32" s="2" t="str">
        <f t="shared" si="20"/>
        <v/>
      </c>
      <c r="BL32" s="2" t="str">
        <f t="shared" si="21"/>
        <v/>
      </c>
      <c r="BM32" s="2" t="str">
        <f t="shared" si="22"/>
        <v/>
      </c>
      <c r="BN32" s="2" t="str">
        <f t="shared" si="23"/>
        <v/>
      </c>
      <c r="BO32" s="2" t="str">
        <f t="shared" si="24"/>
        <v/>
      </c>
      <c r="BP32" s="2" t="str">
        <f t="shared" si="25"/>
        <v/>
      </c>
      <c r="BQ32" s="2" t="str">
        <f t="shared" si="26"/>
        <v/>
      </c>
      <c r="BR32" s="2" t="str">
        <f t="shared" si="27"/>
        <v/>
      </c>
      <c r="BS32" s="2" t="str">
        <f t="shared" si="28"/>
        <v/>
      </c>
      <c r="BT32" s="2" t="str">
        <f t="shared" si="29"/>
        <v/>
      </c>
      <c r="BU32" s="2" t="str">
        <f t="shared" si="30"/>
        <v/>
      </c>
      <c r="BV32" s="2" t="str">
        <f t="shared" si="31"/>
        <v/>
      </c>
      <c r="BW32" s="2" t="str">
        <f t="shared" si="32"/>
        <v/>
      </c>
      <c r="BX32" s="2" t="str">
        <f t="shared" si="33"/>
        <v/>
      </c>
      <c r="BY32" s="2" t="str">
        <f t="shared" si="34"/>
        <v/>
      </c>
      <c r="BZ32" s="2" t="str">
        <f t="shared" si="35"/>
        <v/>
      </c>
      <c r="CA32" s="2" t="str">
        <f t="shared" si="36"/>
        <v/>
      </c>
      <c r="CB32" s="3" t="str">
        <f t="shared" si="37"/>
        <v/>
      </c>
    </row>
    <row r="33" spans="3:80" x14ac:dyDescent="0.25">
      <c r="C33" s="9"/>
      <c r="D33" s="10"/>
      <c r="E33" s="10"/>
      <c r="F33" s="10"/>
      <c r="G33" s="10"/>
      <c r="H33" s="10"/>
      <c r="I33" s="11"/>
      <c r="J33" s="2"/>
      <c r="K33" s="37"/>
      <c r="L33" s="38"/>
      <c r="M33" s="38"/>
      <c r="N33" s="38"/>
      <c r="O33" s="38"/>
      <c r="P33" s="38"/>
      <c r="Q33" s="38"/>
      <c r="R33" s="39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1" t="str">
        <f t="shared" si="47"/>
        <v>Error</v>
      </c>
      <c r="AH33" s="2" t="str">
        <f t="shared" si="48"/>
        <v>Error</v>
      </c>
      <c r="AI33" s="2" t="str">
        <f t="shared" si="38"/>
        <v>Error</v>
      </c>
      <c r="AJ33" s="2" t="str">
        <f t="shared" si="39"/>
        <v>Error</v>
      </c>
      <c r="AK33" s="2" t="str">
        <f t="shared" si="49"/>
        <v>Error</v>
      </c>
      <c r="AL33" s="3" t="str">
        <f t="shared" si="40"/>
        <v>Error</v>
      </c>
      <c r="AM33" s="2"/>
      <c r="AN33" s="1" t="str">
        <f t="shared" si="41"/>
        <v>Error</v>
      </c>
      <c r="AO33" s="2" t="str">
        <f t="shared" si="42"/>
        <v>Error</v>
      </c>
      <c r="AP33" s="2" t="str">
        <f t="shared" si="43"/>
        <v>Error</v>
      </c>
      <c r="AQ33" s="2" t="str">
        <f t="shared" si="44"/>
        <v>Error</v>
      </c>
      <c r="AR33" s="2" t="str">
        <f t="shared" si="4"/>
        <v>Error</v>
      </c>
      <c r="AS33" s="3" t="str">
        <f t="shared" si="5"/>
        <v>Error</v>
      </c>
      <c r="AT33" s="2"/>
      <c r="AU33" s="1" t="str">
        <f t="shared" si="6"/>
        <v/>
      </c>
      <c r="AV33" s="2" t="str">
        <f t="shared" si="7"/>
        <v/>
      </c>
      <c r="AW33" s="2" t="str">
        <f t="shared" si="8"/>
        <v/>
      </c>
      <c r="AX33" s="2" t="str">
        <f t="shared" si="9"/>
        <v/>
      </c>
      <c r="AY33" s="2" t="str">
        <f t="shared" si="45"/>
        <v/>
      </c>
      <c r="AZ33" s="2" t="str">
        <f t="shared" si="46"/>
        <v/>
      </c>
      <c r="BA33" s="2" t="str">
        <f t="shared" si="10"/>
        <v/>
      </c>
      <c r="BB33" s="2" t="str">
        <f t="shared" si="11"/>
        <v/>
      </c>
      <c r="BC33" s="2" t="str">
        <f t="shared" si="12"/>
        <v/>
      </c>
      <c r="BD33" s="2" t="str">
        <f t="shared" si="13"/>
        <v/>
      </c>
      <c r="BE33" s="2" t="str">
        <f t="shared" si="14"/>
        <v/>
      </c>
      <c r="BF33" s="2" t="str">
        <f t="shared" si="15"/>
        <v/>
      </c>
      <c r="BG33" s="2" t="str">
        <f t="shared" si="16"/>
        <v/>
      </c>
      <c r="BH33" s="2" t="str">
        <f t="shared" si="17"/>
        <v/>
      </c>
      <c r="BI33" s="2" t="str">
        <f t="shared" si="18"/>
        <v/>
      </c>
      <c r="BJ33" s="2" t="str">
        <f t="shared" si="19"/>
        <v/>
      </c>
      <c r="BK33" s="2" t="str">
        <f t="shared" si="20"/>
        <v/>
      </c>
      <c r="BL33" s="2" t="str">
        <f t="shared" si="21"/>
        <v/>
      </c>
      <c r="BM33" s="2" t="str">
        <f t="shared" si="22"/>
        <v/>
      </c>
      <c r="BN33" s="2" t="str">
        <f t="shared" si="23"/>
        <v/>
      </c>
      <c r="BO33" s="2" t="str">
        <f t="shared" si="24"/>
        <v/>
      </c>
      <c r="BP33" s="2" t="str">
        <f t="shared" si="25"/>
        <v/>
      </c>
      <c r="BQ33" s="2" t="str">
        <f t="shared" si="26"/>
        <v/>
      </c>
      <c r="BR33" s="2" t="str">
        <f t="shared" si="27"/>
        <v/>
      </c>
      <c r="BS33" s="2" t="str">
        <f t="shared" si="28"/>
        <v/>
      </c>
      <c r="BT33" s="2" t="str">
        <f t="shared" si="29"/>
        <v/>
      </c>
      <c r="BU33" s="2" t="str">
        <f t="shared" si="30"/>
        <v/>
      </c>
      <c r="BV33" s="2" t="str">
        <f t="shared" si="31"/>
        <v/>
      </c>
      <c r="BW33" s="2" t="str">
        <f t="shared" si="32"/>
        <v/>
      </c>
      <c r="BX33" s="2" t="str">
        <f t="shared" si="33"/>
        <v/>
      </c>
      <c r="BY33" s="2" t="str">
        <f t="shared" si="34"/>
        <v/>
      </c>
      <c r="BZ33" s="2" t="str">
        <f t="shared" si="35"/>
        <v/>
      </c>
      <c r="CA33" s="2" t="str">
        <f t="shared" si="36"/>
        <v/>
      </c>
      <c r="CB33" s="3" t="str">
        <f t="shared" si="37"/>
        <v/>
      </c>
    </row>
    <row r="34" spans="3:80" x14ac:dyDescent="0.25">
      <c r="C34" s="9"/>
      <c r="D34" s="10"/>
      <c r="E34" s="10"/>
      <c r="F34" s="10"/>
      <c r="G34" s="10"/>
      <c r="H34" s="10"/>
      <c r="I34" s="11"/>
      <c r="J34" s="2"/>
      <c r="K34" s="37"/>
      <c r="L34" s="38"/>
      <c r="M34" s="38"/>
      <c r="N34" s="38"/>
      <c r="O34" s="38"/>
      <c r="P34" s="38"/>
      <c r="Q34" s="38"/>
      <c r="R34" s="39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1" t="str">
        <f t="shared" si="47"/>
        <v>Error</v>
      </c>
      <c r="AH34" s="2" t="str">
        <f t="shared" si="48"/>
        <v>Error</v>
      </c>
      <c r="AI34" s="2" t="str">
        <f t="shared" si="38"/>
        <v>Error</v>
      </c>
      <c r="AJ34" s="2" t="str">
        <f t="shared" si="39"/>
        <v>Error</v>
      </c>
      <c r="AK34" s="2" t="str">
        <f t="shared" si="49"/>
        <v>Error</v>
      </c>
      <c r="AL34" s="3" t="str">
        <f t="shared" si="40"/>
        <v>Error</v>
      </c>
      <c r="AM34" s="2"/>
      <c r="AN34" s="1" t="str">
        <f t="shared" si="41"/>
        <v>Error</v>
      </c>
      <c r="AO34" s="2" t="str">
        <f t="shared" si="42"/>
        <v>Error</v>
      </c>
      <c r="AP34" s="2" t="str">
        <f t="shared" si="43"/>
        <v>Error</v>
      </c>
      <c r="AQ34" s="2" t="str">
        <f t="shared" si="44"/>
        <v>Error</v>
      </c>
      <c r="AR34" s="2" t="str">
        <f t="shared" si="4"/>
        <v>Error</v>
      </c>
      <c r="AS34" s="3" t="str">
        <f t="shared" si="5"/>
        <v>Error</v>
      </c>
      <c r="AT34" s="2"/>
      <c r="AU34" s="1" t="str">
        <f t="shared" si="6"/>
        <v/>
      </c>
      <c r="AV34" s="2" t="str">
        <f t="shared" si="7"/>
        <v/>
      </c>
      <c r="AW34" s="2" t="str">
        <f t="shared" si="8"/>
        <v/>
      </c>
      <c r="AX34" s="2" t="str">
        <f t="shared" si="9"/>
        <v/>
      </c>
      <c r="AY34" s="2" t="str">
        <f t="shared" si="45"/>
        <v/>
      </c>
      <c r="AZ34" s="2" t="str">
        <f t="shared" si="46"/>
        <v/>
      </c>
      <c r="BA34" s="2" t="str">
        <f t="shared" si="10"/>
        <v/>
      </c>
      <c r="BB34" s="2" t="str">
        <f t="shared" si="11"/>
        <v/>
      </c>
      <c r="BC34" s="2" t="str">
        <f t="shared" si="12"/>
        <v/>
      </c>
      <c r="BD34" s="2" t="str">
        <f t="shared" si="13"/>
        <v/>
      </c>
      <c r="BE34" s="2" t="str">
        <f t="shared" si="14"/>
        <v/>
      </c>
      <c r="BF34" s="2" t="str">
        <f t="shared" si="15"/>
        <v/>
      </c>
      <c r="BG34" s="2" t="str">
        <f t="shared" si="16"/>
        <v/>
      </c>
      <c r="BH34" s="2" t="str">
        <f t="shared" si="17"/>
        <v/>
      </c>
      <c r="BI34" s="2" t="str">
        <f t="shared" si="18"/>
        <v/>
      </c>
      <c r="BJ34" s="2" t="str">
        <f t="shared" si="19"/>
        <v/>
      </c>
      <c r="BK34" s="2" t="str">
        <f t="shared" si="20"/>
        <v/>
      </c>
      <c r="BL34" s="2" t="str">
        <f t="shared" si="21"/>
        <v/>
      </c>
      <c r="BM34" s="2" t="str">
        <f t="shared" si="22"/>
        <v/>
      </c>
      <c r="BN34" s="2" t="str">
        <f t="shared" si="23"/>
        <v/>
      </c>
      <c r="BO34" s="2" t="str">
        <f t="shared" si="24"/>
        <v/>
      </c>
      <c r="BP34" s="2" t="str">
        <f t="shared" si="25"/>
        <v/>
      </c>
      <c r="BQ34" s="2" t="str">
        <f t="shared" si="26"/>
        <v/>
      </c>
      <c r="BR34" s="2" t="str">
        <f t="shared" si="27"/>
        <v/>
      </c>
      <c r="BS34" s="2" t="str">
        <f t="shared" si="28"/>
        <v/>
      </c>
      <c r="BT34" s="2" t="str">
        <f t="shared" si="29"/>
        <v/>
      </c>
      <c r="BU34" s="2" t="str">
        <f t="shared" si="30"/>
        <v/>
      </c>
      <c r="BV34" s="2" t="str">
        <f t="shared" si="31"/>
        <v/>
      </c>
      <c r="BW34" s="2" t="str">
        <f t="shared" si="32"/>
        <v/>
      </c>
      <c r="BX34" s="2" t="str">
        <f t="shared" si="33"/>
        <v/>
      </c>
      <c r="BY34" s="2" t="str">
        <f t="shared" si="34"/>
        <v/>
      </c>
      <c r="BZ34" s="2" t="str">
        <f t="shared" si="35"/>
        <v/>
      </c>
      <c r="CA34" s="2" t="str">
        <f t="shared" si="36"/>
        <v/>
      </c>
      <c r="CB34" s="3" t="str">
        <f t="shared" si="37"/>
        <v/>
      </c>
    </row>
    <row r="35" spans="3:80" x14ac:dyDescent="0.25">
      <c r="C35" s="9"/>
      <c r="D35" s="10"/>
      <c r="E35" s="10"/>
      <c r="F35" s="10"/>
      <c r="G35" s="10"/>
      <c r="H35" s="10"/>
      <c r="I35" s="11"/>
      <c r="J35" s="2"/>
      <c r="K35" s="37"/>
      <c r="L35" s="38"/>
      <c r="M35" s="38"/>
      <c r="N35" s="38"/>
      <c r="O35" s="38"/>
      <c r="P35" s="38"/>
      <c r="Q35" s="38"/>
      <c r="R35" s="39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1" t="str">
        <f t="shared" si="47"/>
        <v>Error</v>
      </c>
      <c r="AH35" s="2" t="str">
        <f t="shared" si="48"/>
        <v>Error</v>
      </c>
      <c r="AI35" s="2" t="str">
        <f t="shared" si="38"/>
        <v>Error</v>
      </c>
      <c r="AJ35" s="2" t="str">
        <f t="shared" si="39"/>
        <v>Error</v>
      </c>
      <c r="AK35" s="2" t="str">
        <f t="shared" si="49"/>
        <v>Error</v>
      </c>
      <c r="AL35" s="3" t="str">
        <f t="shared" si="40"/>
        <v>Error</v>
      </c>
      <c r="AM35" s="2"/>
      <c r="AN35" s="1" t="str">
        <f t="shared" si="41"/>
        <v>Error</v>
      </c>
      <c r="AO35" s="2" t="str">
        <f t="shared" si="42"/>
        <v>Error</v>
      </c>
      <c r="AP35" s="2" t="str">
        <f t="shared" si="43"/>
        <v>Error</v>
      </c>
      <c r="AQ35" s="2" t="str">
        <f t="shared" si="44"/>
        <v>Error</v>
      </c>
      <c r="AR35" s="2" t="str">
        <f t="shared" si="4"/>
        <v>Error</v>
      </c>
      <c r="AS35" s="3" t="str">
        <f t="shared" si="5"/>
        <v>Error</v>
      </c>
      <c r="AT35" s="2"/>
      <c r="AU35" s="1" t="str">
        <f t="shared" si="6"/>
        <v/>
      </c>
      <c r="AV35" s="2" t="str">
        <f t="shared" si="7"/>
        <v/>
      </c>
      <c r="AW35" s="2" t="str">
        <f t="shared" si="8"/>
        <v/>
      </c>
      <c r="AX35" s="2" t="str">
        <f t="shared" si="9"/>
        <v/>
      </c>
      <c r="AY35" s="2" t="str">
        <f t="shared" si="45"/>
        <v/>
      </c>
      <c r="AZ35" s="2" t="str">
        <f t="shared" si="46"/>
        <v/>
      </c>
      <c r="BA35" s="2" t="str">
        <f t="shared" si="10"/>
        <v/>
      </c>
      <c r="BB35" s="2" t="str">
        <f t="shared" si="11"/>
        <v/>
      </c>
      <c r="BC35" s="2" t="str">
        <f t="shared" si="12"/>
        <v/>
      </c>
      <c r="BD35" s="2" t="str">
        <f t="shared" si="13"/>
        <v/>
      </c>
      <c r="BE35" s="2" t="str">
        <f t="shared" si="14"/>
        <v/>
      </c>
      <c r="BF35" s="2" t="str">
        <f t="shared" si="15"/>
        <v/>
      </c>
      <c r="BG35" s="2" t="str">
        <f t="shared" si="16"/>
        <v/>
      </c>
      <c r="BH35" s="2" t="str">
        <f t="shared" si="17"/>
        <v/>
      </c>
      <c r="BI35" s="2" t="str">
        <f t="shared" si="18"/>
        <v/>
      </c>
      <c r="BJ35" s="2" t="str">
        <f t="shared" si="19"/>
        <v/>
      </c>
      <c r="BK35" s="2" t="str">
        <f t="shared" si="20"/>
        <v/>
      </c>
      <c r="BL35" s="2" t="str">
        <f t="shared" si="21"/>
        <v/>
      </c>
      <c r="BM35" s="2" t="str">
        <f t="shared" si="22"/>
        <v/>
      </c>
      <c r="BN35" s="2" t="str">
        <f t="shared" si="23"/>
        <v/>
      </c>
      <c r="BO35" s="2" t="str">
        <f t="shared" si="24"/>
        <v/>
      </c>
      <c r="BP35" s="2" t="str">
        <f t="shared" si="25"/>
        <v/>
      </c>
      <c r="BQ35" s="2" t="str">
        <f t="shared" si="26"/>
        <v/>
      </c>
      <c r="BR35" s="2" t="str">
        <f t="shared" si="27"/>
        <v/>
      </c>
      <c r="BS35" s="2" t="str">
        <f t="shared" si="28"/>
        <v/>
      </c>
      <c r="BT35" s="2" t="str">
        <f t="shared" si="29"/>
        <v/>
      </c>
      <c r="BU35" s="2" t="str">
        <f t="shared" si="30"/>
        <v/>
      </c>
      <c r="BV35" s="2" t="str">
        <f t="shared" si="31"/>
        <v/>
      </c>
      <c r="BW35" s="2" t="str">
        <f t="shared" si="32"/>
        <v/>
      </c>
      <c r="BX35" s="2" t="str">
        <f t="shared" si="33"/>
        <v/>
      </c>
      <c r="BY35" s="2" t="str">
        <f t="shared" si="34"/>
        <v/>
      </c>
      <c r="BZ35" s="2" t="str">
        <f t="shared" si="35"/>
        <v/>
      </c>
      <c r="CA35" s="2" t="str">
        <f t="shared" si="36"/>
        <v/>
      </c>
      <c r="CB35" s="3" t="str">
        <f t="shared" si="37"/>
        <v/>
      </c>
    </row>
    <row r="36" spans="3:80" x14ac:dyDescent="0.25">
      <c r="C36" s="9"/>
      <c r="D36" s="10"/>
      <c r="E36" s="10"/>
      <c r="F36" s="10"/>
      <c r="G36" s="10"/>
      <c r="H36" s="10"/>
      <c r="I36" s="11"/>
      <c r="J36" s="2"/>
      <c r="K36" s="37"/>
      <c r="L36" s="38"/>
      <c r="M36" s="38"/>
      <c r="N36" s="38"/>
      <c r="O36" s="38"/>
      <c r="P36" s="38"/>
      <c r="Q36" s="38"/>
      <c r="R36" s="39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1" t="str">
        <f t="shared" si="47"/>
        <v>Error</v>
      </c>
      <c r="AH36" s="2" t="str">
        <f t="shared" si="48"/>
        <v>Error</v>
      </c>
      <c r="AI36" s="2" t="str">
        <f t="shared" si="38"/>
        <v>Error</v>
      </c>
      <c r="AJ36" s="2" t="str">
        <f t="shared" si="39"/>
        <v>Error</v>
      </c>
      <c r="AK36" s="2" t="str">
        <f t="shared" si="49"/>
        <v>Error</v>
      </c>
      <c r="AL36" s="3" t="str">
        <f t="shared" si="40"/>
        <v>Error</v>
      </c>
      <c r="AM36" s="2"/>
      <c r="AN36" s="1" t="str">
        <f t="shared" si="41"/>
        <v>Error</v>
      </c>
      <c r="AO36" s="2" t="str">
        <f t="shared" si="42"/>
        <v>Error</v>
      </c>
      <c r="AP36" s="2" t="str">
        <f t="shared" si="43"/>
        <v>Error</v>
      </c>
      <c r="AQ36" s="2" t="str">
        <f t="shared" si="44"/>
        <v>Error</v>
      </c>
      <c r="AR36" s="2" t="str">
        <f t="shared" ref="AR36:AR60" si="50">IF(BK36="",IF(BO36="",IF(BS36="",IF(BY36="","Error",BY36),BS36),BO36),BK36)</f>
        <v>Error</v>
      </c>
      <c r="AS36" s="3" t="str">
        <f t="shared" ref="AS36:AS60" si="51">IF(BL36="",IF(BP36="",IF(BT36="",IF(BZ36="","Error",BZ36),BT36),BP36),BL36)</f>
        <v>Error</v>
      </c>
      <c r="AT36" s="2"/>
      <c r="AU36" s="1" t="str">
        <f t="shared" si="6"/>
        <v/>
      </c>
      <c r="AV36" s="2" t="str">
        <f t="shared" si="7"/>
        <v/>
      </c>
      <c r="AW36" s="2" t="str">
        <f t="shared" si="8"/>
        <v/>
      </c>
      <c r="AX36" s="2" t="str">
        <f t="shared" si="9"/>
        <v/>
      </c>
      <c r="AY36" s="2" t="str">
        <f t="shared" si="45"/>
        <v/>
      </c>
      <c r="AZ36" s="2" t="str">
        <f t="shared" si="46"/>
        <v/>
      </c>
      <c r="BA36" s="2" t="str">
        <f t="shared" si="10"/>
        <v/>
      </c>
      <c r="BB36" s="2" t="str">
        <f t="shared" si="11"/>
        <v/>
      </c>
      <c r="BC36" s="2" t="str">
        <f t="shared" si="12"/>
        <v/>
      </c>
      <c r="BD36" s="2" t="str">
        <f t="shared" si="13"/>
        <v/>
      </c>
      <c r="BE36" s="2" t="str">
        <f t="shared" si="14"/>
        <v/>
      </c>
      <c r="BF36" s="2" t="str">
        <f t="shared" si="15"/>
        <v/>
      </c>
      <c r="BG36" s="2" t="str">
        <f t="shared" si="16"/>
        <v/>
      </c>
      <c r="BH36" s="2" t="str">
        <f t="shared" si="17"/>
        <v/>
      </c>
      <c r="BI36" s="2" t="str">
        <f t="shared" ref="BI36:BI60" si="52">IF(EXACT($C36,"S"),$V$26-I36+$V$28,IF(EXACT($C36,"Q"),$V$26-I36+$V$28,""))</f>
        <v/>
      </c>
      <c r="BJ36" s="2" t="str">
        <f t="shared" ref="BJ36:BJ60" si="53">IF(EXACT($C36,"S"),H36+$U$28,IF(EXACT($C36,"Q"),H36+$U$28,""))</f>
        <v/>
      </c>
      <c r="BK36" s="2" t="str">
        <f t="shared" ref="BK36:BK60" si="54">IF(EXACT($C36,"S"),$V$26-G36+$V$28,IF(EXACT($C36,"Q"),$V$26-G36+$V$28,""))</f>
        <v/>
      </c>
      <c r="BL36" s="2" t="str">
        <f t="shared" ref="BL36:BL60" si="55">IF(EXACT($C36,"S"),F36+$U$28,IF(EXACT($C36,"Q"),F36+$U$28,""))</f>
        <v/>
      </c>
      <c r="BM36" s="2" t="str">
        <f t="shared" ref="BM36:BM60" si="56">IF(EXACT($C36,"s"),AN35-E36,IF(EXACT($C36,"q"),AN35-E36,""))</f>
        <v/>
      </c>
      <c r="BN36" s="2" t="str">
        <f t="shared" ref="BN36:BN60" si="57">IF(EXACT($C36,"s"),AO35+D36,IF(EXACT($C36,"q"),AO35+D36,""))</f>
        <v/>
      </c>
      <c r="BO36" s="2" t="str">
        <f t="shared" ref="BO36:BO60" si="58">IF(EXACT($C36,"s"),AN35-G36,IF(EXACT($C36,"q"),AN35-G36,""))</f>
        <v/>
      </c>
      <c r="BP36" s="2" t="str">
        <f t="shared" ref="BP36:BP60" si="59">IF(EXACT($C36,"s"),AO35+F36,IF(EXACT($C36,"q"),AO35+F36,""))</f>
        <v/>
      </c>
      <c r="BQ36" s="2" t="str">
        <f t="shared" si="26"/>
        <v/>
      </c>
      <c r="BR36" s="2" t="str">
        <f t="shared" si="27"/>
        <v/>
      </c>
      <c r="BS36" s="2" t="str">
        <f t="shared" si="28"/>
        <v/>
      </c>
      <c r="BT36" s="2" t="str">
        <f t="shared" si="29"/>
        <v/>
      </c>
      <c r="BU36" s="2" t="str">
        <f t="shared" si="30"/>
        <v/>
      </c>
      <c r="BV36" s="2" t="str">
        <f t="shared" si="31"/>
        <v/>
      </c>
      <c r="BW36" s="2" t="str">
        <f t="shared" si="32"/>
        <v/>
      </c>
      <c r="BX36" s="2" t="str">
        <f t="shared" si="33"/>
        <v/>
      </c>
      <c r="BY36" s="2" t="str">
        <f t="shared" si="34"/>
        <v/>
      </c>
      <c r="BZ36" s="2" t="str">
        <f t="shared" si="35"/>
        <v/>
      </c>
      <c r="CA36" s="2" t="str">
        <f t="shared" si="36"/>
        <v/>
      </c>
      <c r="CB36" s="3" t="str">
        <f t="shared" si="37"/>
        <v/>
      </c>
    </row>
    <row r="37" spans="3:80" ht="15.75" thickBot="1" x14ac:dyDescent="0.3">
      <c r="C37" s="9"/>
      <c r="D37" s="10"/>
      <c r="E37" s="10"/>
      <c r="F37" s="10"/>
      <c r="G37" s="10"/>
      <c r="H37" s="10"/>
      <c r="I37" s="11"/>
      <c r="J37" s="2"/>
      <c r="K37" s="34"/>
      <c r="L37" s="35"/>
      <c r="M37" s="35"/>
      <c r="N37" s="35"/>
      <c r="O37" s="35"/>
      <c r="P37" s="35"/>
      <c r="Q37" s="35"/>
      <c r="R37" s="36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1" t="str">
        <f t="shared" si="47"/>
        <v>Error</v>
      </c>
      <c r="AH37" s="2" t="str">
        <f t="shared" si="48"/>
        <v>Error</v>
      </c>
      <c r="AI37" s="2" t="str">
        <f t="shared" si="38"/>
        <v>Error</v>
      </c>
      <c r="AJ37" s="2" t="str">
        <f t="shared" si="39"/>
        <v>Error</v>
      </c>
      <c r="AK37" s="2" t="str">
        <f t="shared" si="49"/>
        <v>Error</v>
      </c>
      <c r="AL37" s="3" t="str">
        <f t="shared" si="40"/>
        <v>Error</v>
      </c>
      <c r="AM37" s="2"/>
      <c r="AN37" s="1" t="str">
        <f t="shared" si="41"/>
        <v>Error</v>
      </c>
      <c r="AO37" s="2" t="str">
        <f t="shared" si="42"/>
        <v>Error</v>
      </c>
      <c r="AP37" s="2" t="str">
        <f t="shared" si="43"/>
        <v>Error</v>
      </c>
      <c r="AQ37" s="2" t="str">
        <f t="shared" si="44"/>
        <v>Error</v>
      </c>
      <c r="AR37" s="2" t="str">
        <f t="shared" si="50"/>
        <v>Error</v>
      </c>
      <c r="AS37" s="3" t="str">
        <f t="shared" si="51"/>
        <v>Error</v>
      </c>
      <c r="AT37" s="2"/>
      <c r="AU37" s="1" t="str">
        <f t="shared" si="6"/>
        <v/>
      </c>
      <c r="AV37" s="2" t="str">
        <f t="shared" si="7"/>
        <v/>
      </c>
      <c r="AW37" s="2" t="str">
        <f t="shared" si="8"/>
        <v/>
      </c>
      <c r="AX37" s="2" t="str">
        <f t="shared" si="9"/>
        <v/>
      </c>
      <c r="AY37" s="2" t="str">
        <f t="shared" si="45"/>
        <v/>
      </c>
      <c r="AZ37" s="2" t="str">
        <f t="shared" si="46"/>
        <v/>
      </c>
      <c r="BA37" s="2" t="str">
        <f t="shared" si="10"/>
        <v/>
      </c>
      <c r="BB37" s="2" t="str">
        <f t="shared" si="11"/>
        <v/>
      </c>
      <c r="BC37" s="2" t="str">
        <f t="shared" si="12"/>
        <v/>
      </c>
      <c r="BD37" s="2" t="str">
        <f t="shared" si="13"/>
        <v/>
      </c>
      <c r="BE37" s="2" t="str">
        <f t="shared" si="14"/>
        <v/>
      </c>
      <c r="BF37" s="2" t="str">
        <f t="shared" si="15"/>
        <v/>
      </c>
      <c r="BG37" s="2" t="str">
        <f t="shared" si="16"/>
        <v/>
      </c>
      <c r="BH37" s="2" t="str">
        <f t="shared" si="17"/>
        <v/>
      </c>
      <c r="BI37" s="2" t="str">
        <f t="shared" si="52"/>
        <v/>
      </c>
      <c r="BJ37" s="2" t="str">
        <f t="shared" si="53"/>
        <v/>
      </c>
      <c r="BK37" s="2" t="str">
        <f t="shared" si="54"/>
        <v/>
      </c>
      <c r="BL37" s="2" t="str">
        <f t="shared" si="55"/>
        <v/>
      </c>
      <c r="BM37" s="2" t="str">
        <f t="shared" si="56"/>
        <v/>
      </c>
      <c r="BN37" s="2" t="str">
        <f t="shared" si="57"/>
        <v/>
      </c>
      <c r="BO37" s="2" t="str">
        <f t="shared" si="58"/>
        <v/>
      </c>
      <c r="BP37" s="2" t="str">
        <f t="shared" si="59"/>
        <v/>
      </c>
      <c r="BQ37" s="2" t="str">
        <f t="shared" si="26"/>
        <v/>
      </c>
      <c r="BR37" s="2" t="str">
        <f t="shared" si="27"/>
        <v/>
      </c>
      <c r="BS37" s="2" t="str">
        <f t="shared" si="28"/>
        <v/>
      </c>
      <c r="BT37" s="2" t="str">
        <f t="shared" si="29"/>
        <v/>
      </c>
      <c r="BU37" s="2" t="str">
        <f t="shared" si="30"/>
        <v/>
      </c>
      <c r="BV37" s="2" t="str">
        <f t="shared" si="31"/>
        <v/>
      </c>
      <c r="BW37" s="2" t="str">
        <f t="shared" si="32"/>
        <v/>
      </c>
      <c r="BX37" s="2" t="str">
        <f t="shared" si="33"/>
        <v/>
      </c>
      <c r="BY37" s="2" t="str">
        <f t="shared" si="34"/>
        <v/>
      </c>
      <c r="BZ37" s="2" t="str">
        <f t="shared" si="35"/>
        <v/>
      </c>
      <c r="CA37" s="2" t="str">
        <f t="shared" si="36"/>
        <v/>
      </c>
      <c r="CB37" s="3" t="str">
        <f t="shared" si="37"/>
        <v/>
      </c>
    </row>
    <row r="38" spans="3:80" x14ac:dyDescent="0.25">
      <c r="C38" s="9"/>
      <c r="D38" s="10"/>
      <c r="E38" s="10"/>
      <c r="F38" s="10"/>
      <c r="G38" s="10"/>
      <c r="H38" s="10"/>
      <c r="I38" s="1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" t="str">
        <f t="shared" si="47"/>
        <v>Error</v>
      </c>
      <c r="AH38" s="2" t="str">
        <f t="shared" si="48"/>
        <v>Error</v>
      </c>
      <c r="AI38" s="2" t="str">
        <f t="shared" si="38"/>
        <v>Error</v>
      </c>
      <c r="AJ38" s="2" t="str">
        <f t="shared" si="39"/>
        <v>Error</v>
      </c>
      <c r="AK38" s="2" t="str">
        <f t="shared" si="49"/>
        <v>Error</v>
      </c>
      <c r="AL38" s="3" t="str">
        <f t="shared" si="40"/>
        <v>Error</v>
      </c>
      <c r="AM38" s="2"/>
      <c r="AN38" s="1" t="str">
        <f t="shared" si="41"/>
        <v>Error</v>
      </c>
      <c r="AO38" s="2" t="str">
        <f t="shared" si="42"/>
        <v>Error</v>
      </c>
      <c r="AP38" s="2" t="str">
        <f t="shared" si="43"/>
        <v>Error</v>
      </c>
      <c r="AQ38" s="2" t="str">
        <f t="shared" si="44"/>
        <v>Error</v>
      </c>
      <c r="AR38" s="2" t="str">
        <f t="shared" si="50"/>
        <v>Error</v>
      </c>
      <c r="AS38" s="3" t="str">
        <f t="shared" si="51"/>
        <v>Error</v>
      </c>
      <c r="AT38" s="2"/>
      <c r="AU38" s="1" t="str">
        <f t="shared" si="6"/>
        <v/>
      </c>
      <c r="AV38" s="2" t="str">
        <f t="shared" si="7"/>
        <v/>
      </c>
      <c r="AW38" s="2" t="str">
        <f t="shared" si="8"/>
        <v/>
      </c>
      <c r="AX38" s="2" t="str">
        <f t="shared" si="9"/>
        <v/>
      </c>
      <c r="AY38" s="2" t="str">
        <f t="shared" si="45"/>
        <v/>
      </c>
      <c r="AZ38" s="2" t="str">
        <f t="shared" si="46"/>
        <v/>
      </c>
      <c r="BA38" s="2" t="str">
        <f t="shared" si="10"/>
        <v/>
      </c>
      <c r="BB38" s="2" t="str">
        <f t="shared" si="11"/>
        <v/>
      </c>
      <c r="BC38" s="2" t="str">
        <f t="shared" si="12"/>
        <v/>
      </c>
      <c r="BD38" s="2" t="str">
        <f t="shared" si="13"/>
        <v/>
      </c>
      <c r="BE38" s="2" t="str">
        <f t="shared" si="14"/>
        <v/>
      </c>
      <c r="BF38" s="2" t="str">
        <f t="shared" si="15"/>
        <v/>
      </c>
      <c r="BG38" s="2" t="str">
        <f t="shared" si="16"/>
        <v/>
      </c>
      <c r="BH38" s="2" t="str">
        <f t="shared" si="17"/>
        <v/>
      </c>
      <c r="BI38" s="2" t="str">
        <f t="shared" si="52"/>
        <v/>
      </c>
      <c r="BJ38" s="2" t="str">
        <f t="shared" si="53"/>
        <v/>
      </c>
      <c r="BK38" s="2" t="str">
        <f t="shared" si="54"/>
        <v/>
      </c>
      <c r="BL38" s="2" t="str">
        <f t="shared" si="55"/>
        <v/>
      </c>
      <c r="BM38" s="2" t="str">
        <f t="shared" si="56"/>
        <v/>
      </c>
      <c r="BN38" s="2" t="str">
        <f t="shared" si="57"/>
        <v/>
      </c>
      <c r="BO38" s="2" t="str">
        <f t="shared" si="58"/>
        <v/>
      </c>
      <c r="BP38" s="2" t="str">
        <f t="shared" si="59"/>
        <v/>
      </c>
      <c r="BQ38" s="2" t="str">
        <f t="shared" si="26"/>
        <v/>
      </c>
      <c r="BR38" s="2" t="str">
        <f t="shared" si="27"/>
        <v/>
      </c>
      <c r="BS38" s="2" t="str">
        <f t="shared" si="28"/>
        <v/>
      </c>
      <c r="BT38" s="2" t="str">
        <f t="shared" si="29"/>
        <v/>
      </c>
      <c r="BU38" s="2" t="str">
        <f t="shared" si="30"/>
        <v/>
      </c>
      <c r="BV38" s="2" t="str">
        <f t="shared" si="31"/>
        <v/>
      </c>
      <c r="BW38" s="2" t="str">
        <f t="shared" si="32"/>
        <v/>
      </c>
      <c r="BX38" s="2" t="str">
        <f t="shared" si="33"/>
        <v/>
      </c>
      <c r="BY38" s="2" t="str">
        <f t="shared" si="34"/>
        <v/>
      </c>
      <c r="BZ38" s="2" t="str">
        <f t="shared" si="35"/>
        <v/>
      </c>
      <c r="CA38" s="2" t="str">
        <f t="shared" si="36"/>
        <v/>
      </c>
      <c r="CB38" s="3" t="str">
        <f t="shared" si="37"/>
        <v/>
      </c>
    </row>
    <row r="39" spans="3:80" x14ac:dyDescent="0.25">
      <c r="C39" s="9"/>
      <c r="D39" s="10"/>
      <c r="E39" s="10"/>
      <c r="F39" s="10"/>
      <c r="G39" s="10"/>
      <c r="H39" s="10"/>
      <c r="I39" s="1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 t="str">
        <f t="shared" si="47"/>
        <v>Error</v>
      </c>
      <c r="AH39" s="2" t="str">
        <f t="shared" si="48"/>
        <v>Error</v>
      </c>
      <c r="AI39" s="2" t="str">
        <f t="shared" si="38"/>
        <v>Error</v>
      </c>
      <c r="AJ39" s="2" t="str">
        <f t="shared" si="39"/>
        <v>Error</v>
      </c>
      <c r="AK39" s="2" t="str">
        <f t="shared" si="49"/>
        <v>Error</v>
      </c>
      <c r="AL39" s="3" t="str">
        <f t="shared" si="40"/>
        <v>Error</v>
      </c>
      <c r="AM39" s="2"/>
      <c r="AN39" s="1" t="str">
        <f t="shared" si="41"/>
        <v>Error</v>
      </c>
      <c r="AO39" s="2" t="str">
        <f t="shared" si="42"/>
        <v>Error</v>
      </c>
      <c r="AP39" s="2" t="str">
        <f t="shared" ref="AP39:AP60" si="60">IF(BQ39="",IF(BW39="","Error",BW39),BQ39)</f>
        <v>Error</v>
      </c>
      <c r="AQ39" s="2" t="str">
        <f t="shared" ref="AQ39:AQ60" si="61">IF(BR39="",IF(BX39="","Error",BX39),BR39)</f>
        <v>Error</v>
      </c>
      <c r="AR39" s="2" t="str">
        <f t="shared" si="50"/>
        <v>Error</v>
      </c>
      <c r="AS39" s="3" t="str">
        <f t="shared" si="51"/>
        <v>Error</v>
      </c>
      <c r="AT39" s="2"/>
      <c r="AU39" s="1" t="str">
        <f t="shared" ref="AU39:AU60" si="62">IF(EXACT($C39,"L"),$V$26-E39+$V$28,IF(EXACT($C39,"T"),$V$26-E39+$V$28,""))</f>
        <v/>
      </c>
      <c r="AV39" s="2" t="str">
        <f t="shared" ref="AV39:AV60" si="63">IF(EXACT($C39,"L"),D39+$U$28,IF(EXACT($C39,"T"),D39+$U$28,""))</f>
        <v/>
      </c>
      <c r="AW39" s="2" t="str">
        <f t="shared" ref="AW39:AW60" si="64">IF(EXACT($C39,"l"),AN38-E39,IF(EXACT($C39,"t"),AN38-E39,""))</f>
        <v/>
      </c>
      <c r="AX39" s="2" t="str">
        <f t="shared" ref="AX39:AX60" si="65">IF(EXACT($C39,"l"),AO38+D39,IF(EXACT($C39,"t"),AO38+D39,""))</f>
        <v/>
      </c>
      <c r="AY39" s="2" t="str">
        <f t="shared" si="45"/>
        <v/>
      </c>
      <c r="AZ39" s="2" t="str">
        <f t="shared" si="46"/>
        <v/>
      </c>
      <c r="BA39" s="2" t="str">
        <f t="shared" ref="BA39:BA60" si="66">IF(EXACT($C39,"h"),AN38,"")</f>
        <v/>
      </c>
      <c r="BB39" s="2" t="str">
        <f t="shared" ref="BB39:BB60" si="67">IF(EXACT($C39,"h"),AO38+D39,"")</f>
        <v/>
      </c>
      <c r="BC39" s="2" t="str">
        <f t="shared" ref="BC39:BC60" si="68">IF(EXACT($C39,"V"),$V$26-E39+$V$28,"")</f>
        <v/>
      </c>
      <c r="BD39" s="2" t="str">
        <f t="shared" ref="BD39:BD60" si="69">IF(EXACT($C39,"V"),AO38,"")</f>
        <v/>
      </c>
      <c r="BE39" s="2" t="str">
        <f t="shared" ref="BE39:BE60" si="70">IF(EXACT($C39,"v"),AN38-E39,"")</f>
        <v/>
      </c>
      <c r="BF39" s="2" t="str">
        <f t="shared" ref="BF39:BF60" si="71">IF(EXACT($C39,"v"),AO38,"")</f>
        <v/>
      </c>
      <c r="BG39" s="2" t="str">
        <f t="shared" ref="BG39:BG60" si="72">IF($C39="M",$V$26-E39+$V$28,"")</f>
        <v/>
      </c>
      <c r="BH39" s="2" t="str">
        <f t="shared" ref="BH39:BH60" si="73">IF($C39="M",D39+$U$28,"")</f>
        <v/>
      </c>
      <c r="BI39" s="2" t="str">
        <f t="shared" si="52"/>
        <v/>
      </c>
      <c r="BJ39" s="2" t="str">
        <f t="shared" si="53"/>
        <v/>
      </c>
      <c r="BK39" s="2" t="str">
        <f t="shared" si="54"/>
        <v/>
      </c>
      <c r="BL39" s="2" t="str">
        <f t="shared" si="55"/>
        <v/>
      </c>
      <c r="BM39" s="2" t="str">
        <f t="shared" si="56"/>
        <v/>
      </c>
      <c r="BN39" s="2" t="str">
        <f t="shared" si="57"/>
        <v/>
      </c>
      <c r="BO39" s="2" t="str">
        <f t="shared" si="58"/>
        <v/>
      </c>
      <c r="BP39" s="2" t="str">
        <f t="shared" si="59"/>
        <v/>
      </c>
      <c r="BQ39" s="2" t="str">
        <f t="shared" ref="BQ39:BQ60" si="74">IF(EXACT($C39,"C"),$V$26-E39+$V$28,"")</f>
        <v/>
      </c>
      <c r="BR39" s="2" t="str">
        <f t="shared" ref="BR39:BR60" si="75">IF(EXACT($C39,"C"),D39+$U$28,"")</f>
        <v/>
      </c>
      <c r="BS39" s="2" t="str">
        <f t="shared" ref="BS39:BS60" si="76">IF(EXACT($C39,"C"),$V$26-G39+$V$28,"")</f>
        <v/>
      </c>
      <c r="BT39" s="2" t="str">
        <f t="shared" ref="BT39:BT60" si="77">IF(EXACT($C39,"C"),F39+$U$28,"")</f>
        <v/>
      </c>
      <c r="BU39" s="2" t="str">
        <f t="shared" ref="BU39:BU60" si="78">IF(EXACT($C39,"C"),$V$26-I39+$V$28,"")</f>
        <v/>
      </c>
      <c r="BV39" s="2" t="str">
        <f t="shared" ref="BV39:BV60" si="79">IF(EXACT($C39,"C"),H39+$U$28,"")</f>
        <v/>
      </c>
      <c r="BW39" s="2" t="str">
        <f t="shared" ref="BW39:BW60" si="80">IF(EXACT($C39,"c"),AN38-E39,"")</f>
        <v/>
      </c>
      <c r="BX39" s="2" t="str">
        <f t="shared" ref="BX39:BX60" si="81">IF(EXACT($C39,"c"),AO38+D39,"")</f>
        <v/>
      </c>
      <c r="BY39" s="2" t="str">
        <f t="shared" ref="BY39:BY60" si="82">IF(EXACT($C39,"c"),AN38-G39,"")</f>
        <v/>
      </c>
      <c r="BZ39" s="2" t="str">
        <f t="shared" ref="BZ39:BZ60" si="83">IF(EXACT($C39,"c"),AO38+F39,"")</f>
        <v/>
      </c>
      <c r="CA39" s="2" t="str">
        <f t="shared" ref="CA39:CA60" si="84">IF(EXACT($C39,"c"),AN38-I39,"")</f>
        <v/>
      </c>
      <c r="CB39" s="3" t="str">
        <f t="shared" ref="CB39:CB60" si="85">IF(EXACT($C39,"c"),AO38+H39,"")</f>
        <v/>
      </c>
    </row>
    <row r="40" spans="3:80" x14ac:dyDescent="0.25">
      <c r="C40" s="9"/>
      <c r="D40" s="10"/>
      <c r="E40" s="10"/>
      <c r="F40" s="10"/>
      <c r="G40" s="10"/>
      <c r="H40" s="10"/>
      <c r="I40" s="1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 t="str">
        <f t="shared" si="47"/>
        <v>Error</v>
      </c>
      <c r="AH40" s="2" t="str">
        <f t="shared" si="48"/>
        <v>Error</v>
      </c>
      <c r="AI40" s="2" t="str">
        <f t="shared" si="38"/>
        <v>Error</v>
      </c>
      <c r="AJ40" s="2" t="str">
        <f t="shared" si="39"/>
        <v>Error</v>
      </c>
      <c r="AK40" s="2" t="str">
        <f t="shared" si="49"/>
        <v>Error</v>
      </c>
      <c r="AL40" s="3" t="str">
        <f t="shared" si="40"/>
        <v>Error</v>
      </c>
      <c r="AM40" s="2"/>
      <c r="AN40" s="1" t="str">
        <f t="shared" si="41"/>
        <v>Error</v>
      </c>
      <c r="AO40" s="2" t="str">
        <f t="shared" si="42"/>
        <v>Error</v>
      </c>
      <c r="AP40" s="2" t="str">
        <f t="shared" si="60"/>
        <v>Error</v>
      </c>
      <c r="AQ40" s="2" t="str">
        <f t="shared" si="61"/>
        <v>Error</v>
      </c>
      <c r="AR40" s="2" t="str">
        <f t="shared" si="50"/>
        <v>Error</v>
      </c>
      <c r="AS40" s="3" t="str">
        <f t="shared" si="51"/>
        <v>Error</v>
      </c>
      <c r="AT40" s="2"/>
      <c r="AU40" s="1" t="str">
        <f t="shared" si="62"/>
        <v/>
      </c>
      <c r="AV40" s="2" t="str">
        <f t="shared" si="63"/>
        <v/>
      </c>
      <c r="AW40" s="2" t="str">
        <f t="shared" si="64"/>
        <v/>
      </c>
      <c r="AX40" s="2" t="str">
        <f t="shared" si="65"/>
        <v/>
      </c>
      <c r="AY40" s="2" t="str">
        <f t="shared" si="45"/>
        <v/>
      </c>
      <c r="AZ40" s="2" t="str">
        <f t="shared" si="46"/>
        <v/>
      </c>
      <c r="BA40" s="2" t="str">
        <f t="shared" si="66"/>
        <v/>
      </c>
      <c r="BB40" s="2" t="str">
        <f t="shared" si="67"/>
        <v/>
      </c>
      <c r="BC40" s="2" t="str">
        <f t="shared" si="68"/>
        <v/>
      </c>
      <c r="BD40" s="2" t="str">
        <f t="shared" si="69"/>
        <v/>
      </c>
      <c r="BE40" s="2" t="str">
        <f t="shared" si="70"/>
        <v/>
      </c>
      <c r="BF40" s="2" t="str">
        <f t="shared" si="71"/>
        <v/>
      </c>
      <c r="BG40" s="2" t="str">
        <f t="shared" si="72"/>
        <v/>
      </c>
      <c r="BH40" s="2" t="str">
        <f t="shared" si="73"/>
        <v/>
      </c>
      <c r="BI40" s="2" t="str">
        <f t="shared" si="52"/>
        <v/>
      </c>
      <c r="BJ40" s="2" t="str">
        <f t="shared" si="53"/>
        <v/>
      </c>
      <c r="BK40" s="2" t="str">
        <f t="shared" si="54"/>
        <v/>
      </c>
      <c r="BL40" s="2" t="str">
        <f t="shared" si="55"/>
        <v/>
      </c>
      <c r="BM40" s="2" t="str">
        <f t="shared" si="56"/>
        <v/>
      </c>
      <c r="BN40" s="2" t="str">
        <f t="shared" si="57"/>
        <v/>
      </c>
      <c r="BO40" s="2" t="str">
        <f t="shared" si="58"/>
        <v/>
      </c>
      <c r="BP40" s="2" t="str">
        <f t="shared" si="59"/>
        <v/>
      </c>
      <c r="BQ40" s="2" t="str">
        <f t="shared" si="74"/>
        <v/>
      </c>
      <c r="BR40" s="2" t="str">
        <f t="shared" si="75"/>
        <v/>
      </c>
      <c r="BS40" s="2" t="str">
        <f t="shared" si="76"/>
        <v/>
      </c>
      <c r="BT40" s="2" t="str">
        <f t="shared" si="77"/>
        <v/>
      </c>
      <c r="BU40" s="2" t="str">
        <f t="shared" si="78"/>
        <v/>
      </c>
      <c r="BV40" s="2" t="str">
        <f t="shared" si="79"/>
        <v/>
      </c>
      <c r="BW40" s="2" t="str">
        <f t="shared" si="80"/>
        <v/>
      </c>
      <c r="BX40" s="2" t="str">
        <f t="shared" si="81"/>
        <v/>
      </c>
      <c r="BY40" s="2" t="str">
        <f t="shared" si="82"/>
        <v/>
      </c>
      <c r="BZ40" s="2" t="str">
        <f t="shared" si="83"/>
        <v/>
      </c>
      <c r="CA40" s="2" t="str">
        <f t="shared" si="84"/>
        <v/>
      </c>
      <c r="CB40" s="3" t="str">
        <f t="shared" si="85"/>
        <v/>
      </c>
    </row>
    <row r="41" spans="3:80" x14ac:dyDescent="0.25">
      <c r="C41" s="9"/>
      <c r="D41" s="10"/>
      <c r="E41" s="10"/>
      <c r="F41" s="10"/>
      <c r="G41" s="10"/>
      <c r="H41" s="10"/>
      <c r="I41" s="1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 t="str">
        <f t="shared" si="47"/>
        <v>Error</v>
      </c>
      <c r="AH41" s="2" t="str">
        <f t="shared" si="48"/>
        <v>Error</v>
      </c>
      <c r="AI41" s="2" t="str">
        <f t="shared" si="38"/>
        <v>Error</v>
      </c>
      <c r="AJ41" s="2" t="str">
        <f t="shared" si="39"/>
        <v>Error</v>
      </c>
      <c r="AK41" s="2" t="str">
        <f t="shared" si="49"/>
        <v>Error</v>
      </c>
      <c r="AL41" s="3" t="str">
        <f t="shared" si="40"/>
        <v>Error</v>
      </c>
      <c r="AM41" s="2"/>
      <c r="AN41" s="1" t="str">
        <f t="shared" si="41"/>
        <v>Error</v>
      </c>
      <c r="AO41" s="2" t="str">
        <f t="shared" si="42"/>
        <v>Error</v>
      </c>
      <c r="AP41" s="2" t="str">
        <f t="shared" si="60"/>
        <v>Error</v>
      </c>
      <c r="AQ41" s="2" t="str">
        <f t="shared" si="61"/>
        <v>Error</v>
      </c>
      <c r="AR41" s="2" t="str">
        <f t="shared" si="50"/>
        <v>Error</v>
      </c>
      <c r="AS41" s="3" t="str">
        <f t="shared" si="51"/>
        <v>Error</v>
      </c>
      <c r="AT41" s="2"/>
      <c r="AU41" s="1" t="str">
        <f t="shared" si="62"/>
        <v/>
      </c>
      <c r="AV41" s="2" t="str">
        <f t="shared" si="63"/>
        <v/>
      </c>
      <c r="AW41" s="2" t="str">
        <f t="shared" si="64"/>
        <v/>
      </c>
      <c r="AX41" s="2" t="str">
        <f t="shared" si="65"/>
        <v/>
      </c>
      <c r="AY41" s="2" t="str">
        <f t="shared" si="45"/>
        <v/>
      </c>
      <c r="AZ41" s="2" t="str">
        <f t="shared" si="46"/>
        <v/>
      </c>
      <c r="BA41" s="2" t="str">
        <f t="shared" si="66"/>
        <v/>
      </c>
      <c r="BB41" s="2" t="str">
        <f t="shared" si="67"/>
        <v/>
      </c>
      <c r="BC41" s="2" t="str">
        <f t="shared" si="68"/>
        <v/>
      </c>
      <c r="BD41" s="2" t="str">
        <f t="shared" si="69"/>
        <v/>
      </c>
      <c r="BE41" s="2" t="str">
        <f t="shared" si="70"/>
        <v/>
      </c>
      <c r="BF41" s="2" t="str">
        <f t="shared" si="71"/>
        <v/>
      </c>
      <c r="BG41" s="2" t="str">
        <f t="shared" si="72"/>
        <v/>
      </c>
      <c r="BH41" s="2" t="str">
        <f t="shared" si="73"/>
        <v/>
      </c>
      <c r="BI41" s="2" t="str">
        <f t="shared" si="52"/>
        <v/>
      </c>
      <c r="BJ41" s="2" t="str">
        <f t="shared" si="53"/>
        <v/>
      </c>
      <c r="BK41" s="2" t="str">
        <f t="shared" si="54"/>
        <v/>
      </c>
      <c r="BL41" s="2" t="str">
        <f t="shared" si="55"/>
        <v/>
      </c>
      <c r="BM41" s="2" t="str">
        <f t="shared" si="56"/>
        <v/>
      </c>
      <c r="BN41" s="2" t="str">
        <f t="shared" si="57"/>
        <v/>
      </c>
      <c r="BO41" s="2" t="str">
        <f t="shared" si="58"/>
        <v/>
      </c>
      <c r="BP41" s="2" t="str">
        <f t="shared" si="59"/>
        <v/>
      </c>
      <c r="BQ41" s="2" t="str">
        <f t="shared" si="74"/>
        <v/>
      </c>
      <c r="BR41" s="2" t="str">
        <f t="shared" si="75"/>
        <v/>
      </c>
      <c r="BS41" s="2" t="str">
        <f t="shared" si="76"/>
        <v/>
      </c>
      <c r="BT41" s="2" t="str">
        <f t="shared" si="77"/>
        <v/>
      </c>
      <c r="BU41" s="2" t="str">
        <f t="shared" si="78"/>
        <v/>
      </c>
      <c r="BV41" s="2" t="str">
        <f t="shared" si="79"/>
        <v/>
      </c>
      <c r="BW41" s="2" t="str">
        <f t="shared" si="80"/>
        <v/>
      </c>
      <c r="BX41" s="2" t="str">
        <f t="shared" si="81"/>
        <v/>
      </c>
      <c r="BY41" s="2" t="str">
        <f t="shared" si="82"/>
        <v/>
      </c>
      <c r="BZ41" s="2" t="str">
        <f t="shared" si="83"/>
        <v/>
      </c>
      <c r="CA41" s="2" t="str">
        <f t="shared" si="84"/>
        <v/>
      </c>
      <c r="CB41" s="3" t="str">
        <f t="shared" si="85"/>
        <v/>
      </c>
    </row>
    <row r="42" spans="3:80" x14ac:dyDescent="0.25">
      <c r="C42" s="9"/>
      <c r="D42" s="10"/>
      <c r="E42" s="10"/>
      <c r="F42" s="10"/>
      <c r="G42" s="10"/>
      <c r="H42" s="10"/>
      <c r="I42" s="1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 t="str">
        <f t="shared" si="47"/>
        <v>Error</v>
      </c>
      <c r="AH42" s="2" t="str">
        <f t="shared" si="48"/>
        <v>Error</v>
      </c>
      <c r="AI42" s="2" t="str">
        <f t="shared" si="38"/>
        <v>Error</v>
      </c>
      <c r="AJ42" s="2" t="str">
        <f t="shared" si="39"/>
        <v>Error</v>
      </c>
      <c r="AK42" s="2" t="str">
        <f t="shared" si="49"/>
        <v>Error</v>
      </c>
      <c r="AL42" s="3" t="str">
        <f t="shared" si="40"/>
        <v>Error</v>
      </c>
      <c r="AM42" s="2"/>
      <c r="AN42" s="1" t="str">
        <f t="shared" si="41"/>
        <v>Error</v>
      </c>
      <c r="AO42" s="2" t="str">
        <f t="shared" si="42"/>
        <v>Error</v>
      </c>
      <c r="AP42" s="2" t="str">
        <f t="shared" si="60"/>
        <v>Error</v>
      </c>
      <c r="AQ42" s="2" t="str">
        <f t="shared" si="61"/>
        <v>Error</v>
      </c>
      <c r="AR42" s="2" t="str">
        <f t="shared" si="50"/>
        <v>Error</v>
      </c>
      <c r="AS42" s="3" t="str">
        <f t="shared" si="51"/>
        <v>Error</v>
      </c>
      <c r="AT42" s="2"/>
      <c r="AU42" s="1" t="str">
        <f t="shared" si="62"/>
        <v/>
      </c>
      <c r="AV42" s="2" t="str">
        <f t="shared" si="63"/>
        <v/>
      </c>
      <c r="AW42" s="2" t="str">
        <f t="shared" si="64"/>
        <v/>
      </c>
      <c r="AX42" s="2" t="str">
        <f t="shared" si="65"/>
        <v/>
      </c>
      <c r="AY42" s="2" t="str">
        <f t="shared" si="45"/>
        <v/>
      </c>
      <c r="AZ42" s="2" t="str">
        <f t="shared" si="46"/>
        <v/>
      </c>
      <c r="BA42" s="2" t="str">
        <f t="shared" si="66"/>
        <v/>
      </c>
      <c r="BB42" s="2" t="str">
        <f t="shared" si="67"/>
        <v/>
      </c>
      <c r="BC42" s="2" t="str">
        <f t="shared" si="68"/>
        <v/>
      </c>
      <c r="BD42" s="2" t="str">
        <f t="shared" si="69"/>
        <v/>
      </c>
      <c r="BE42" s="2" t="str">
        <f t="shared" si="70"/>
        <v/>
      </c>
      <c r="BF42" s="2" t="str">
        <f t="shared" si="71"/>
        <v/>
      </c>
      <c r="BG42" s="2" t="str">
        <f t="shared" si="72"/>
        <v/>
      </c>
      <c r="BH42" s="2" t="str">
        <f t="shared" si="73"/>
        <v/>
      </c>
      <c r="BI42" s="2" t="str">
        <f t="shared" si="52"/>
        <v/>
      </c>
      <c r="BJ42" s="2" t="str">
        <f t="shared" si="53"/>
        <v/>
      </c>
      <c r="BK42" s="2" t="str">
        <f t="shared" si="54"/>
        <v/>
      </c>
      <c r="BL42" s="2" t="str">
        <f t="shared" si="55"/>
        <v/>
      </c>
      <c r="BM42" s="2" t="str">
        <f t="shared" si="56"/>
        <v/>
      </c>
      <c r="BN42" s="2" t="str">
        <f t="shared" si="57"/>
        <v/>
      </c>
      <c r="BO42" s="2" t="str">
        <f t="shared" si="58"/>
        <v/>
      </c>
      <c r="BP42" s="2" t="str">
        <f t="shared" si="59"/>
        <v/>
      </c>
      <c r="BQ42" s="2" t="str">
        <f t="shared" si="74"/>
        <v/>
      </c>
      <c r="BR42" s="2" t="str">
        <f t="shared" si="75"/>
        <v/>
      </c>
      <c r="BS42" s="2" t="str">
        <f t="shared" si="76"/>
        <v/>
      </c>
      <c r="BT42" s="2" t="str">
        <f t="shared" si="77"/>
        <v/>
      </c>
      <c r="BU42" s="2" t="str">
        <f t="shared" si="78"/>
        <v/>
      </c>
      <c r="BV42" s="2" t="str">
        <f t="shared" si="79"/>
        <v/>
      </c>
      <c r="BW42" s="2" t="str">
        <f t="shared" si="80"/>
        <v/>
      </c>
      <c r="BX42" s="2" t="str">
        <f t="shared" si="81"/>
        <v/>
      </c>
      <c r="BY42" s="2" t="str">
        <f t="shared" si="82"/>
        <v/>
      </c>
      <c r="BZ42" s="2" t="str">
        <f t="shared" si="83"/>
        <v/>
      </c>
      <c r="CA42" s="2" t="str">
        <f t="shared" si="84"/>
        <v/>
      </c>
      <c r="CB42" s="3" t="str">
        <f t="shared" si="85"/>
        <v/>
      </c>
    </row>
    <row r="43" spans="3:80" x14ac:dyDescent="0.25">
      <c r="C43" s="9"/>
      <c r="D43" s="10"/>
      <c r="E43" s="10"/>
      <c r="F43" s="10"/>
      <c r="G43" s="10"/>
      <c r="H43" s="10"/>
      <c r="I43" s="1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 t="str">
        <f t="shared" si="47"/>
        <v>Error</v>
      </c>
      <c r="AH43" s="2" t="str">
        <f t="shared" si="48"/>
        <v>Error</v>
      </c>
      <c r="AI43" s="2" t="str">
        <f t="shared" si="38"/>
        <v>Error</v>
      </c>
      <c r="AJ43" s="2" t="str">
        <f t="shared" si="39"/>
        <v>Error</v>
      </c>
      <c r="AK43" s="2" t="str">
        <f t="shared" si="49"/>
        <v>Error</v>
      </c>
      <c r="AL43" s="3" t="str">
        <f t="shared" si="40"/>
        <v>Error</v>
      </c>
      <c r="AM43" s="2"/>
      <c r="AN43" s="1" t="str">
        <f t="shared" si="41"/>
        <v>Error</v>
      </c>
      <c r="AO43" s="2" t="str">
        <f t="shared" si="42"/>
        <v>Error</v>
      </c>
      <c r="AP43" s="2" t="str">
        <f t="shared" si="60"/>
        <v>Error</v>
      </c>
      <c r="AQ43" s="2" t="str">
        <f t="shared" si="61"/>
        <v>Error</v>
      </c>
      <c r="AR43" s="2" t="str">
        <f t="shared" si="50"/>
        <v>Error</v>
      </c>
      <c r="AS43" s="3" t="str">
        <f t="shared" si="51"/>
        <v>Error</v>
      </c>
      <c r="AT43" s="2"/>
      <c r="AU43" s="1" t="str">
        <f t="shared" si="62"/>
        <v/>
      </c>
      <c r="AV43" s="2" t="str">
        <f t="shared" si="63"/>
        <v/>
      </c>
      <c r="AW43" s="2" t="str">
        <f t="shared" si="64"/>
        <v/>
      </c>
      <c r="AX43" s="2" t="str">
        <f t="shared" si="65"/>
        <v/>
      </c>
      <c r="AY43" s="2" t="str">
        <f t="shared" si="45"/>
        <v/>
      </c>
      <c r="AZ43" s="2" t="str">
        <f t="shared" si="46"/>
        <v/>
      </c>
      <c r="BA43" s="2" t="str">
        <f t="shared" si="66"/>
        <v/>
      </c>
      <c r="BB43" s="2" t="str">
        <f t="shared" si="67"/>
        <v/>
      </c>
      <c r="BC43" s="2" t="str">
        <f t="shared" si="68"/>
        <v/>
      </c>
      <c r="BD43" s="2" t="str">
        <f t="shared" si="69"/>
        <v/>
      </c>
      <c r="BE43" s="2" t="str">
        <f t="shared" si="70"/>
        <v/>
      </c>
      <c r="BF43" s="2" t="str">
        <f t="shared" si="71"/>
        <v/>
      </c>
      <c r="BG43" s="2" t="str">
        <f t="shared" si="72"/>
        <v/>
      </c>
      <c r="BH43" s="2" t="str">
        <f t="shared" si="73"/>
        <v/>
      </c>
      <c r="BI43" s="2" t="str">
        <f t="shared" si="52"/>
        <v/>
      </c>
      <c r="BJ43" s="2" t="str">
        <f t="shared" si="53"/>
        <v/>
      </c>
      <c r="BK43" s="2" t="str">
        <f t="shared" si="54"/>
        <v/>
      </c>
      <c r="BL43" s="2" t="str">
        <f t="shared" si="55"/>
        <v/>
      </c>
      <c r="BM43" s="2" t="str">
        <f t="shared" si="56"/>
        <v/>
      </c>
      <c r="BN43" s="2" t="str">
        <f t="shared" si="57"/>
        <v/>
      </c>
      <c r="BO43" s="2" t="str">
        <f t="shared" si="58"/>
        <v/>
      </c>
      <c r="BP43" s="2" t="str">
        <f t="shared" si="59"/>
        <v/>
      </c>
      <c r="BQ43" s="2" t="str">
        <f t="shared" si="74"/>
        <v/>
      </c>
      <c r="BR43" s="2" t="str">
        <f t="shared" si="75"/>
        <v/>
      </c>
      <c r="BS43" s="2" t="str">
        <f t="shared" si="76"/>
        <v/>
      </c>
      <c r="BT43" s="2" t="str">
        <f t="shared" si="77"/>
        <v/>
      </c>
      <c r="BU43" s="2" t="str">
        <f t="shared" si="78"/>
        <v/>
      </c>
      <c r="BV43" s="2" t="str">
        <f t="shared" si="79"/>
        <v/>
      </c>
      <c r="BW43" s="2" t="str">
        <f t="shared" si="80"/>
        <v/>
      </c>
      <c r="BX43" s="2" t="str">
        <f t="shared" si="81"/>
        <v/>
      </c>
      <c r="BY43" s="2" t="str">
        <f t="shared" si="82"/>
        <v/>
      </c>
      <c r="BZ43" s="2" t="str">
        <f t="shared" si="83"/>
        <v/>
      </c>
      <c r="CA43" s="2" t="str">
        <f t="shared" si="84"/>
        <v/>
      </c>
      <c r="CB43" s="3" t="str">
        <f t="shared" si="85"/>
        <v/>
      </c>
    </row>
    <row r="44" spans="3:80" x14ac:dyDescent="0.25">
      <c r="C44" s="9"/>
      <c r="D44" s="10"/>
      <c r="E44" s="10"/>
      <c r="F44" s="10"/>
      <c r="G44" s="10"/>
      <c r="H44" s="10"/>
      <c r="I44" s="1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 t="str">
        <f t="shared" si="47"/>
        <v>Error</v>
      </c>
      <c r="AH44" s="2" t="str">
        <f t="shared" si="48"/>
        <v>Error</v>
      </c>
      <c r="AI44" s="2" t="str">
        <f t="shared" si="38"/>
        <v>Error</v>
      </c>
      <c r="AJ44" s="2" t="str">
        <f t="shared" si="39"/>
        <v>Error</v>
      </c>
      <c r="AK44" s="2" t="str">
        <f t="shared" si="49"/>
        <v>Error</v>
      </c>
      <c r="AL44" s="3" t="str">
        <f t="shared" si="40"/>
        <v>Error</v>
      </c>
      <c r="AM44" s="2"/>
      <c r="AN44" s="1" t="str">
        <f t="shared" si="41"/>
        <v>Error</v>
      </c>
      <c r="AO44" s="2" t="str">
        <f t="shared" si="42"/>
        <v>Error</v>
      </c>
      <c r="AP44" s="2" t="str">
        <f t="shared" si="60"/>
        <v>Error</v>
      </c>
      <c r="AQ44" s="2" t="str">
        <f t="shared" si="61"/>
        <v>Error</v>
      </c>
      <c r="AR44" s="2" t="str">
        <f t="shared" si="50"/>
        <v>Error</v>
      </c>
      <c r="AS44" s="3" t="str">
        <f t="shared" si="51"/>
        <v>Error</v>
      </c>
      <c r="AT44" s="2"/>
      <c r="AU44" s="1" t="str">
        <f t="shared" si="62"/>
        <v/>
      </c>
      <c r="AV44" s="2" t="str">
        <f t="shared" si="63"/>
        <v/>
      </c>
      <c r="AW44" s="2" t="str">
        <f t="shared" si="64"/>
        <v/>
      </c>
      <c r="AX44" s="2" t="str">
        <f t="shared" si="65"/>
        <v/>
      </c>
      <c r="AY44" s="2" t="str">
        <f t="shared" si="45"/>
        <v/>
      </c>
      <c r="AZ44" s="2" t="str">
        <f t="shared" si="46"/>
        <v/>
      </c>
      <c r="BA44" s="2" t="str">
        <f t="shared" si="66"/>
        <v/>
      </c>
      <c r="BB44" s="2" t="str">
        <f t="shared" si="67"/>
        <v/>
      </c>
      <c r="BC44" s="2" t="str">
        <f t="shared" si="68"/>
        <v/>
      </c>
      <c r="BD44" s="2" t="str">
        <f t="shared" si="69"/>
        <v/>
      </c>
      <c r="BE44" s="2" t="str">
        <f t="shared" si="70"/>
        <v/>
      </c>
      <c r="BF44" s="2" t="str">
        <f t="shared" si="71"/>
        <v/>
      </c>
      <c r="BG44" s="2" t="str">
        <f t="shared" si="72"/>
        <v/>
      </c>
      <c r="BH44" s="2" t="str">
        <f t="shared" si="73"/>
        <v/>
      </c>
      <c r="BI44" s="2" t="str">
        <f t="shared" si="52"/>
        <v/>
      </c>
      <c r="BJ44" s="2" t="str">
        <f t="shared" si="53"/>
        <v/>
      </c>
      <c r="BK44" s="2" t="str">
        <f t="shared" si="54"/>
        <v/>
      </c>
      <c r="BL44" s="2" t="str">
        <f t="shared" si="55"/>
        <v/>
      </c>
      <c r="BM44" s="2" t="str">
        <f t="shared" si="56"/>
        <v/>
      </c>
      <c r="BN44" s="2" t="str">
        <f t="shared" si="57"/>
        <v/>
      </c>
      <c r="BO44" s="2" t="str">
        <f t="shared" si="58"/>
        <v/>
      </c>
      <c r="BP44" s="2" t="str">
        <f t="shared" si="59"/>
        <v/>
      </c>
      <c r="BQ44" s="2" t="str">
        <f t="shared" si="74"/>
        <v/>
      </c>
      <c r="BR44" s="2" t="str">
        <f t="shared" si="75"/>
        <v/>
      </c>
      <c r="BS44" s="2" t="str">
        <f t="shared" si="76"/>
        <v/>
      </c>
      <c r="BT44" s="2" t="str">
        <f t="shared" si="77"/>
        <v/>
      </c>
      <c r="BU44" s="2" t="str">
        <f t="shared" si="78"/>
        <v/>
      </c>
      <c r="BV44" s="2" t="str">
        <f t="shared" si="79"/>
        <v/>
      </c>
      <c r="BW44" s="2" t="str">
        <f t="shared" si="80"/>
        <v/>
      </c>
      <c r="BX44" s="2" t="str">
        <f t="shared" si="81"/>
        <v/>
      </c>
      <c r="BY44" s="2" t="str">
        <f t="shared" si="82"/>
        <v/>
      </c>
      <c r="BZ44" s="2" t="str">
        <f t="shared" si="83"/>
        <v/>
      </c>
      <c r="CA44" s="2" t="str">
        <f t="shared" si="84"/>
        <v/>
      </c>
      <c r="CB44" s="3" t="str">
        <f t="shared" si="85"/>
        <v/>
      </c>
    </row>
    <row r="45" spans="3:80" x14ac:dyDescent="0.25">
      <c r="C45" s="9"/>
      <c r="D45" s="10"/>
      <c r="E45" s="10"/>
      <c r="F45" s="10"/>
      <c r="G45" s="10"/>
      <c r="H45" s="10"/>
      <c r="I45" s="1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 t="str">
        <f t="shared" si="47"/>
        <v>Error</v>
      </c>
      <c r="AH45" s="2" t="str">
        <f t="shared" si="48"/>
        <v>Error</v>
      </c>
      <c r="AI45" s="2" t="str">
        <f t="shared" si="38"/>
        <v>Error</v>
      </c>
      <c r="AJ45" s="2" t="str">
        <f t="shared" si="39"/>
        <v>Error</v>
      </c>
      <c r="AK45" s="2" t="str">
        <f t="shared" si="49"/>
        <v>Error</v>
      </c>
      <c r="AL45" s="3" t="str">
        <f t="shared" si="40"/>
        <v>Error</v>
      </c>
      <c r="AM45" s="2"/>
      <c r="AN45" s="1" t="str">
        <f t="shared" si="41"/>
        <v>Error</v>
      </c>
      <c r="AO45" s="2" t="str">
        <f t="shared" si="42"/>
        <v>Error</v>
      </c>
      <c r="AP45" s="2" t="str">
        <f t="shared" si="60"/>
        <v>Error</v>
      </c>
      <c r="AQ45" s="2" t="str">
        <f t="shared" si="61"/>
        <v>Error</v>
      </c>
      <c r="AR45" s="2" t="str">
        <f t="shared" si="50"/>
        <v>Error</v>
      </c>
      <c r="AS45" s="3" t="str">
        <f t="shared" si="51"/>
        <v>Error</v>
      </c>
      <c r="AT45" s="2"/>
      <c r="AU45" s="1" t="str">
        <f t="shared" si="62"/>
        <v/>
      </c>
      <c r="AV45" s="2" t="str">
        <f t="shared" si="63"/>
        <v/>
      </c>
      <c r="AW45" s="2" t="str">
        <f t="shared" si="64"/>
        <v/>
      </c>
      <c r="AX45" s="2" t="str">
        <f t="shared" si="65"/>
        <v/>
      </c>
      <c r="AY45" s="2" t="str">
        <f t="shared" si="45"/>
        <v/>
      </c>
      <c r="AZ45" s="2" t="str">
        <f t="shared" si="46"/>
        <v/>
      </c>
      <c r="BA45" s="2" t="str">
        <f t="shared" si="66"/>
        <v/>
      </c>
      <c r="BB45" s="2" t="str">
        <f t="shared" si="67"/>
        <v/>
      </c>
      <c r="BC45" s="2" t="str">
        <f t="shared" si="68"/>
        <v/>
      </c>
      <c r="BD45" s="2" t="str">
        <f t="shared" si="69"/>
        <v/>
      </c>
      <c r="BE45" s="2" t="str">
        <f t="shared" si="70"/>
        <v/>
      </c>
      <c r="BF45" s="2" t="str">
        <f t="shared" si="71"/>
        <v/>
      </c>
      <c r="BG45" s="2" t="str">
        <f t="shared" si="72"/>
        <v/>
      </c>
      <c r="BH45" s="2" t="str">
        <f t="shared" si="73"/>
        <v/>
      </c>
      <c r="BI45" s="2" t="str">
        <f t="shared" si="52"/>
        <v/>
      </c>
      <c r="BJ45" s="2" t="str">
        <f t="shared" si="53"/>
        <v/>
      </c>
      <c r="BK45" s="2" t="str">
        <f t="shared" si="54"/>
        <v/>
      </c>
      <c r="BL45" s="2" t="str">
        <f t="shared" si="55"/>
        <v/>
      </c>
      <c r="BM45" s="2" t="str">
        <f t="shared" si="56"/>
        <v/>
      </c>
      <c r="BN45" s="2" t="str">
        <f t="shared" si="57"/>
        <v/>
      </c>
      <c r="BO45" s="2" t="str">
        <f t="shared" si="58"/>
        <v/>
      </c>
      <c r="BP45" s="2" t="str">
        <f t="shared" si="59"/>
        <v/>
      </c>
      <c r="BQ45" s="2" t="str">
        <f t="shared" si="74"/>
        <v/>
      </c>
      <c r="BR45" s="2" t="str">
        <f t="shared" si="75"/>
        <v/>
      </c>
      <c r="BS45" s="2" t="str">
        <f t="shared" si="76"/>
        <v/>
      </c>
      <c r="BT45" s="2" t="str">
        <f t="shared" si="77"/>
        <v/>
      </c>
      <c r="BU45" s="2" t="str">
        <f t="shared" si="78"/>
        <v/>
      </c>
      <c r="BV45" s="2" t="str">
        <f t="shared" si="79"/>
        <v/>
      </c>
      <c r="BW45" s="2" t="str">
        <f t="shared" si="80"/>
        <v/>
      </c>
      <c r="BX45" s="2" t="str">
        <f t="shared" si="81"/>
        <v/>
      </c>
      <c r="BY45" s="2" t="str">
        <f t="shared" si="82"/>
        <v/>
      </c>
      <c r="BZ45" s="2" t="str">
        <f t="shared" si="83"/>
        <v/>
      </c>
      <c r="CA45" s="2" t="str">
        <f t="shared" si="84"/>
        <v/>
      </c>
      <c r="CB45" s="3" t="str">
        <f t="shared" si="85"/>
        <v/>
      </c>
    </row>
    <row r="46" spans="3:80" x14ac:dyDescent="0.25">
      <c r="C46" s="9"/>
      <c r="D46" s="10"/>
      <c r="E46" s="10"/>
      <c r="F46" s="10"/>
      <c r="G46" s="10"/>
      <c r="H46" s="10"/>
      <c r="I46" s="1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 t="str">
        <f t="shared" si="47"/>
        <v>Error</v>
      </c>
      <c r="AH46" s="2" t="str">
        <f t="shared" si="48"/>
        <v>Error</v>
      </c>
      <c r="AI46" s="2" t="str">
        <f t="shared" si="38"/>
        <v>Error</v>
      </c>
      <c r="AJ46" s="2" t="str">
        <f t="shared" si="39"/>
        <v>Error</v>
      </c>
      <c r="AK46" s="2" t="str">
        <f t="shared" si="49"/>
        <v>Error</v>
      </c>
      <c r="AL46" s="3" t="str">
        <f t="shared" si="40"/>
        <v>Error</v>
      </c>
      <c r="AM46" s="2"/>
      <c r="AN46" s="1" t="str">
        <f t="shared" si="41"/>
        <v>Error</v>
      </c>
      <c r="AO46" s="2" t="str">
        <f t="shared" si="42"/>
        <v>Error</v>
      </c>
      <c r="AP46" s="2" t="str">
        <f t="shared" si="60"/>
        <v>Error</v>
      </c>
      <c r="AQ46" s="2" t="str">
        <f t="shared" si="61"/>
        <v>Error</v>
      </c>
      <c r="AR46" s="2" t="str">
        <f t="shared" si="50"/>
        <v>Error</v>
      </c>
      <c r="AS46" s="3" t="str">
        <f t="shared" si="51"/>
        <v>Error</v>
      </c>
      <c r="AT46" s="2"/>
      <c r="AU46" s="1" t="str">
        <f t="shared" si="62"/>
        <v/>
      </c>
      <c r="AV46" s="2" t="str">
        <f t="shared" si="63"/>
        <v/>
      </c>
      <c r="AW46" s="2" t="str">
        <f t="shared" si="64"/>
        <v/>
      </c>
      <c r="AX46" s="2" t="str">
        <f t="shared" si="65"/>
        <v/>
      </c>
      <c r="AY46" s="2" t="str">
        <f t="shared" si="45"/>
        <v/>
      </c>
      <c r="AZ46" s="2" t="str">
        <f t="shared" si="46"/>
        <v/>
      </c>
      <c r="BA46" s="2" t="str">
        <f t="shared" si="66"/>
        <v/>
      </c>
      <c r="BB46" s="2" t="str">
        <f t="shared" si="67"/>
        <v/>
      </c>
      <c r="BC46" s="2" t="str">
        <f t="shared" si="68"/>
        <v/>
      </c>
      <c r="BD46" s="2" t="str">
        <f t="shared" si="69"/>
        <v/>
      </c>
      <c r="BE46" s="2" t="str">
        <f t="shared" si="70"/>
        <v/>
      </c>
      <c r="BF46" s="2" t="str">
        <f t="shared" si="71"/>
        <v/>
      </c>
      <c r="BG46" s="2" t="str">
        <f t="shared" si="72"/>
        <v/>
      </c>
      <c r="BH46" s="2" t="str">
        <f t="shared" si="73"/>
        <v/>
      </c>
      <c r="BI46" s="2" t="str">
        <f t="shared" si="52"/>
        <v/>
      </c>
      <c r="BJ46" s="2" t="str">
        <f t="shared" si="53"/>
        <v/>
      </c>
      <c r="BK46" s="2" t="str">
        <f t="shared" si="54"/>
        <v/>
      </c>
      <c r="BL46" s="2" t="str">
        <f t="shared" si="55"/>
        <v/>
      </c>
      <c r="BM46" s="2" t="str">
        <f t="shared" si="56"/>
        <v/>
      </c>
      <c r="BN46" s="2" t="str">
        <f t="shared" si="57"/>
        <v/>
      </c>
      <c r="BO46" s="2" t="str">
        <f t="shared" si="58"/>
        <v/>
      </c>
      <c r="BP46" s="2" t="str">
        <f t="shared" si="59"/>
        <v/>
      </c>
      <c r="BQ46" s="2" t="str">
        <f t="shared" si="74"/>
        <v/>
      </c>
      <c r="BR46" s="2" t="str">
        <f t="shared" si="75"/>
        <v/>
      </c>
      <c r="BS46" s="2" t="str">
        <f t="shared" si="76"/>
        <v/>
      </c>
      <c r="BT46" s="2" t="str">
        <f t="shared" si="77"/>
        <v/>
      </c>
      <c r="BU46" s="2" t="str">
        <f t="shared" si="78"/>
        <v/>
      </c>
      <c r="BV46" s="2" t="str">
        <f t="shared" si="79"/>
        <v/>
      </c>
      <c r="BW46" s="2" t="str">
        <f t="shared" si="80"/>
        <v/>
      </c>
      <c r="BX46" s="2" t="str">
        <f t="shared" si="81"/>
        <v/>
      </c>
      <c r="BY46" s="2" t="str">
        <f t="shared" si="82"/>
        <v/>
      </c>
      <c r="BZ46" s="2" t="str">
        <f t="shared" si="83"/>
        <v/>
      </c>
      <c r="CA46" s="2" t="str">
        <f t="shared" si="84"/>
        <v/>
      </c>
      <c r="CB46" s="3" t="str">
        <f t="shared" si="85"/>
        <v/>
      </c>
    </row>
    <row r="47" spans="3:80" x14ac:dyDescent="0.25">
      <c r="C47" s="9"/>
      <c r="D47" s="10"/>
      <c r="E47" s="10"/>
      <c r="F47" s="10"/>
      <c r="G47" s="10"/>
      <c r="H47" s="10"/>
      <c r="I47" s="1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 t="str">
        <f t="shared" si="47"/>
        <v>Error</v>
      </c>
      <c r="AH47" s="2" t="str">
        <f t="shared" si="48"/>
        <v>Error</v>
      </c>
      <c r="AI47" s="2" t="str">
        <f t="shared" si="38"/>
        <v>Error</v>
      </c>
      <c r="AJ47" s="2" t="str">
        <f t="shared" si="39"/>
        <v>Error</v>
      </c>
      <c r="AK47" s="2" t="str">
        <f t="shared" si="49"/>
        <v>Error</v>
      </c>
      <c r="AL47" s="3" t="str">
        <f t="shared" si="40"/>
        <v>Error</v>
      </c>
      <c r="AM47" s="2"/>
      <c r="AN47" s="1" t="str">
        <f t="shared" si="41"/>
        <v>Error</v>
      </c>
      <c r="AO47" s="2" t="str">
        <f t="shared" si="42"/>
        <v>Error</v>
      </c>
      <c r="AP47" s="2" t="str">
        <f t="shared" si="60"/>
        <v>Error</v>
      </c>
      <c r="AQ47" s="2" t="str">
        <f t="shared" si="61"/>
        <v>Error</v>
      </c>
      <c r="AR47" s="2" t="str">
        <f t="shared" si="50"/>
        <v>Error</v>
      </c>
      <c r="AS47" s="3" t="str">
        <f t="shared" si="51"/>
        <v>Error</v>
      </c>
      <c r="AT47" s="2"/>
      <c r="AU47" s="1" t="str">
        <f t="shared" si="62"/>
        <v/>
      </c>
      <c r="AV47" s="2" t="str">
        <f t="shared" si="63"/>
        <v/>
      </c>
      <c r="AW47" s="2" t="str">
        <f t="shared" si="64"/>
        <v/>
      </c>
      <c r="AX47" s="2" t="str">
        <f t="shared" si="65"/>
        <v/>
      </c>
      <c r="AY47" s="2" t="str">
        <f t="shared" si="45"/>
        <v/>
      </c>
      <c r="AZ47" s="2" t="str">
        <f t="shared" si="46"/>
        <v/>
      </c>
      <c r="BA47" s="2" t="str">
        <f t="shared" si="66"/>
        <v/>
      </c>
      <c r="BB47" s="2" t="str">
        <f t="shared" si="67"/>
        <v/>
      </c>
      <c r="BC47" s="2" t="str">
        <f t="shared" si="68"/>
        <v/>
      </c>
      <c r="BD47" s="2" t="str">
        <f t="shared" si="69"/>
        <v/>
      </c>
      <c r="BE47" s="2" t="str">
        <f t="shared" si="70"/>
        <v/>
      </c>
      <c r="BF47" s="2" t="str">
        <f t="shared" si="71"/>
        <v/>
      </c>
      <c r="BG47" s="2" t="str">
        <f t="shared" si="72"/>
        <v/>
      </c>
      <c r="BH47" s="2" t="str">
        <f t="shared" si="73"/>
        <v/>
      </c>
      <c r="BI47" s="2" t="str">
        <f t="shared" si="52"/>
        <v/>
      </c>
      <c r="BJ47" s="2" t="str">
        <f t="shared" si="53"/>
        <v/>
      </c>
      <c r="BK47" s="2" t="str">
        <f t="shared" si="54"/>
        <v/>
      </c>
      <c r="BL47" s="2" t="str">
        <f t="shared" si="55"/>
        <v/>
      </c>
      <c r="BM47" s="2" t="str">
        <f t="shared" si="56"/>
        <v/>
      </c>
      <c r="BN47" s="2" t="str">
        <f t="shared" si="57"/>
        <v/>
      </c>
      <c r="BO47" s="2" t="str">
        <f t="shared" si="58"/>
        <v/>
      </c>
      <c r="BP47" s="2" t="str">
        <f t="shared" si="59"/>
        <v/>
      </c>
      <c r="BQ47" s="2" t="str">
        <f t="shared" si="74"/>
        <v/>
      </c>
      <c r="BR47" s="2" t="str">
        <f t="shared" si="75"/>
        <v/>
      </c>
      <c r="BS47" s="2" t="str">
        <f t="shared" si="76"/>
        <v/>
      </c>
      <c r="BT47" s="2" t="str">
        <f t="shared" si="77"/>
        <v/>
      </c>
      <c r="BU47" s="2" t="str">
        <f t="shared" si="78"/>
        <v/>
      </c>
      <c r="BV47" s="2" t="str">
        <f t="shared" si="79"/>
        <v/>
      </c>
      <c r="BW47" s="2" t="str">
        <f t="shared" si="80"/>
        <v/>
      </c>
      <c r="BX47" s="2" t="str">
        <f t="shared" si="81"/>
        <v/>
      </c>
      <c r="BY47" s="2" t="str">
        <f t="shared" si="82"/>
        <v/>
      </c>
      <c r="BZ47" s="2" t="str">
        <f t="shared" si="83"/>
        <v/>
      </c>
      <c r="CA47" s="2" t="str">
        <f t="shared" si="84"/>
        <v/>
      </c>
      <c r="CB47" s="3" t="str">
        <f t="shared" si="85"/>
        <v/>
      </c>
    </row>
    <row r="48" spans="3:80" x14ac:dyDescent="0.25">
      <c r="C48" s="9"/>
      <c r="D48" s="10"/>
      <c r="E48" s="10"/>
      <c r="F48" s="10"/>
      <c r="G48" s="10"/>
      <c r="H48" s="10"/>
      <c r="I48" s="1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 t="str">
        <f t="shared" si="47"/>
        <v>Error</v>
      </c>
      <c r="AH48" s="2" t="str">
        <f t="shared" si="48"/>
        <v>Error</v>
      </c>
      <c r="AI48" s="2" t="str">
        <f t="shared" si="38"/>
        <v>Error</v>
      </c>
      <c r="AJ48" s="2" t="str">
        <f t="shared" si="39"/>
        <v>Error</v>
      </c>
      <c r="AK48" s="2" t="str">
        <f t="shared" si="49"/>
        <v>Error</v>
      </c>
      <c r="AL48" s="3" t="str">
        <f t="shared" si="40"/>
        <v>Error</v>
      </c>
      <c r="AM48" s="2"/>
      <c r="AN48" s="1" t="str">
        <f t="shared" si="41"/>
        <v>Error</v>
      </c>
      <c r="AO48" s="2" t="str">
        <f t="shared" si="42"/>
        <v>Error</v>
      </c>
      <c r="AP48" s="2" t="str">
        <f t="shared" si="60"/>
        <v>Error</v>
      </c>
      <c r="AQ48" s="2" t="str">
        <f t="shared" si="61"/>
        <v>Error</v>
      </c>
      <c r="AR48" s="2" t="str">
        <f t="shared" si="50"/>
        <v>Error</v>
      </c>
      <c r="AS48" s="3" t="str">
        <f t="shared" si="51"/>
        <v>Error</v>
      </c>
      <c r="AT48" s="2"/>
      <c r="AU48" s="1" t="str">
        <f t="shared" si="62"/>
        <v/>
      </c>
      <c r="AV48" s="2" t="str">
        <f t="shared" si="63"/>
        <v/>
      </c>
      <c r="AW48" s="2" t="str">
        <f t="shared" si="64"/>
        <v/>
      </c>
      <c r="AX48" s="2" t="str">
        <f t="shared" si="65"/>
        <v/>
      </c>
      <c r="AY48" s="2" t="str">
        <f t="shared" si="45"/>
        <v/>
      </c>
      <c r="AZ48" s="2" t="str">
        <f t="shared" si="46"/>
        <v/>
      </c>
      <c r="BA48" s="2" t="str">
        <f t="shared" si="66"/>
        <v/>
      </c>
      <c r="BB48" s="2" t="str">
        <f t="shared" si="67"/>
        <v/>
      </c>
      <c r="BC48" s="2" t="str">
        <f t="shared" si="68"/>
        <v/>
      </c>
      <c r="BD48" s="2" t="str">
        <f t="shared" si="69"/>
        <v/>
      </c>
      <c r="BE48" s="2" t="str">
        <f t="shared" si="70"/>
        <v/>
      </c>
      <c r="BF48" s="2" t="str">
        <f t="shared" si="71"/>
        <v/>
      </c>
      <c r="BG48" s="2" t="str">
        <f t="shared" si="72"/>
        <v/>
      </c>
      <c r="BH48" s="2" t="str">
        <f t="shared" si="73"/>
        <v/>
      </c>
      <c r="BI48" s="2" t="str">
        <f t="shared" si="52"/>
        <v/>
      </c>
      <c r="BJ48" s="2" t="str">
        <f t="shared" si="53"/>
        <v/>
      </c>
      <c r="BK48" s="2" t="str">
        <f t="shared" si="54"/>
        <v/>
      </c>
      <c r="BL48" s="2" t="str">
        <f t="shared" si="55"/>
        <v/>
      </c>
      <c r="BM48" s="2" t="str">
        <f t="shared" si="56"/>
        <v/>
      </c>
      <c r="BN48" s="2" t="str">
        <f t="shared" si="57"/>
        <v/>
      </c>
      <c r="BO48" s="2" t="str">
        <f t="shared" si="58"/>
        <v/>
      </c>
      <c r="BP48" s="2" t="str">
        <f t="shared" si="59"/>
        <v/>
      </c>
      <c r="BQ48" s="2" t="str">
        <f t="shared" si="74"/>
        <v/>
      </c>
      <c r="BR48" s="2" t="str">
        <f t="shared" si="75"/>
        <v/>
      </c>
      <c r="BS48" s="2" t="str">
        <f t="shared" si="76"/>
        <v/>
      </c>
      <c r="BT48" s="2" t="str">
        <f t="shared" si="77"/>
        <v/>
      </c>
      <c r="BU48" s="2" t="str">
        <f t="shared" si="78"/>
        <v/>
      </c>
      <c r="BV48" s="2" t="str">
        <f t="shared" si="79"/>
        <v/>
      </c>
      <c r="BW48" s="2" t="str">
        <f t="shared" si="80"/>
        <v/>
      </c>
      <c r="BX48" s="2" t="str">
        <f t="shared" si="81"/>
        <v/>
      </c>
      <c r="BY48" s="2" t="str">
        <f t="shared" si="82"/>
        <v/>
      </c>
      <c r="BZ48" s="2" t="str">
        <f t="shared" si="83"/>
        <v/>
      </c>
      <c r="CA48" s="2" t="str">
        <f t="shared" si="84"/>
        <v/>
      </c>
      <c r="CB48" s="3" t="str">
        <f t="shared" si="85"/>
        <v/>
      </c>
    </row>
    <row r="49" spans="3:80" x14ac:dyDescent="0.25">
      <c r="C49" s="9"/>
      <c r="D49" s="10"/>
      <c r="E49" s="10"/>
      <c r="F49" s="10"/>
      <c r="G49" s="10"/>
      <c r="H49" s="10"/>
      <c r="I49" s="1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 t="str">
        <f t="shared" si="47"/>
        <v>Error</v>
      </c>
      <c r="AH49" s="2" t="str">
        <f t="shared" si="48"/>
        <v>Error</v>
      </c>
      <c r="AI49" s="2" t="str">
        <f t="shared" si="38"/>
        <v>Error</v>
      </c>
      <c r="AJ49" s="2" t="str">
        <f t="shared" si="39"/>
        <v>Error</v>
      </c>
      <c r="AK49" s="2" t="str">
        <f t="shared" si="49"/>
        <v>Error</v>
      </c>
      <c r="AL49" s="3" t="str">
        <f t="shared" si="40"/>
        <v>Error</v>
      </c>
      <c r="AM49" s="2"/>
      <c r="AN49" s="1" t="str">
        <f t="shared" si="41"/>
        <v>Error</v>
      </c>
      <c r="AO49" s="2" t="str">
        <f t="shared" si="42"/>
        <v>Error</v>
      </c>
      <c r="AP49" s="2" t="str">
        <f t="shared" si="60"/>
        <v>Error</v>
      </c>
      <c r="AQ49" s="2" t="str">
        <f t="shared" si="61"/>
        <v>Error</v>
      </c>
      <c r="AR49" s="2" t="str">
        <f t="shared" si="50"/>
        <v>Error</v>
      </c>
      <c r="AS49" s="3" t="str">
        <f t="shared" si="51"/>
        <v>Error</v>
      </c>
      <c r="AT49" s="2"/>
      <c r="AU49" s="1" t="str">
        <f t="shared" si="62"/>
        <v/>
      </c>
      <c r="AV49" s="2" t="str">
        <f t="shared" si="63"/>
        <v/>
      </c>
      <c r="AW49" s="2" t="str">
        <f t="shared" si="64"/>
        <v/>
      </c>
      <c r="AX49" s="2" t="str">
        <f t="shared" si="65"/>
        <v/>
      </c>
      <c r="AY49" s="2" t="str">
        <f t="shared" si="45"/>
        <v/>
      </c>
      <c r="AZ49" s="2" t="str">
        <f t="shared" si="46"/>
        <v/>
      </c>
      <c r="BA49" s="2" t="str">
        <f t="shared" si="66"/>
        <v/>
      </c>
      <c r="BB49" s="2" t="str">
        <f t="shared" si="67"/>
        <v/>
      </c>
      <c r="BC49" s="2" t="str">
        <f t="shared" si="68"/>
        <v/>
      </c>
      <c r="BD49" s="2" t="str">
        <f t="shared" si="69"/>
        <v/>
      </c>
      <c r="BE49" s="2" t="str">
        <f t="shared" si="70"/>
        <v/>
      </c>
      <c r="BF49" s="2" t="str">
        <f t="shared" si="71"/>
        <v/>
      </c>
      <c r="BG49" s="2" t="str">
        <f t="shared" si="72"/>
        <v/>
      </c>
      <c r="BH49" s="2" t="str">
        <f t="shared" si="73"/>
        <v/>
      </c>
      <c r="BI49" s="2" t="str">
        <f t="shared" si="52"/>
        <v/>
      </c>
      <c r="BJ49" s="2" t="str">
        <f t="shared" si="53"/>
        <v/>
      </c>
      <c r="BK49" s="2" t="str">
        <f t="shared" si="54"/>
        <v/>
      </c>
      <c r="BL49" s="2" t="str">
        <f t="shared" si="55"/>
        <v/>
      </c>
      <c r="BM49" s="2" t="str">
        <f t="shared" si="56"/>
        <v/>
      </c>
      <c r="BN49" s="2" t="str">
        <f t="shared" si="57"/>
        <v/>
      </c>
      <c r="BO49" s="2" t="str">
        <f t="shared" si="58"/>
        <v/>
      </c>
      <c r="BP49" s="2" t="str">
        <f t="shared" si="59"/>
        <v/>
      </c>
      <c r="BQ49" s="2" t="str">
        <f t="shared" si="74"/>
        <v/>
      </c>
      <c r="BR49" s="2" t="str">
        <f t="shared" si="75"/>
        <v/>
      </c>
      <c r="BS49" s="2" t="str">
        <f t="shared" si="76"/>
        <v/>
      </c>
      <c r="BT49" s="2" t="str">
        <f t="shared" si="77"/>
        <v/>
      </c>
      <c r="BU49" s="2" t="str">
        <f t="shared" si="78"/>
        <v/>
      </c>
      <c r="BV49" s="2" t="str">
        <f t="shared" si="79"/>
        <v/>
      </c>
      <c r="BW49" s="2" t="str">
        <f t="shared" si="80"/>
        <v/>
      </c>
      <c r="BX49" s="2" t="str">
        <f t="shared" si="81"/>
        <v/>
      </c>
      <c r="BY49" s="2" t="str">
        <f t="shared" si="82"/>
        <v/>
      </c>
      <c r="BZ49" s="2" t="str">
        <f t="shared" si="83"/>
        <v/>
      </c>
      <c r="CA49" s="2" t="str">
        <f t="shared" si="84"/>
        <v/>
      </c>
      <c r="CB49" s="3" t="str">
        <f t="shared" si="85"/>
        <v/>
      </c>
    </row>
    <row r="50" spans="3:80" x14ac:dyDescent="0.25">
      <c r="C50" s="9"/>
      <c r="D50" s="10"/>
      <c r="E50" s="10"/>
      <c r="F50" s="10"/>
      <c r="G50" s="10"/>
      <c r="H50" s="10"/>
      <c r="I50" s="1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 t="str">
        <f t="shared" si="47"/>
        <v>Error</v>
      </c>
      <c r="AH50" s="2" t="str">
        <f t="shared" si="48"/>
        <v>Error</v>
      </c>
      <c r="AI50" s="2" t="str">
        <f t="shared" si="38"/>
        <v>Error</v>
      </c>
      <c r="AJ50" s="2" t="str">
        <f t="shared" si="39"/>
        <v>Error</v>
      </c>
      <c r="AK50" s="2" t="str">
        <f t="shared" si="49"/>
        <v>Error</v>
      </c>
      <c r="AL50" s="3" t="str">
        <f t="shared" si="40"/>
        <v>Error</v>
      </c>
      <c r="AM50" s="2"/>
      <c r="AN50" s="1" t="str">
        <f t="shared" si="41"/>
        <v>Error</v>
      </c>
      <c r="AO50" s="2" t="str">
        <f t="shared" si="42"/>
        <v>Error</v>
      </c>
      <c r="AP50" s="2" t="str">
        <f t="shared" si="60"/>
        <v>Error</v>
      </c>
      <c r="AQ50" s="2" t="str">
        <f t="shared" si="61"/>
        <v>Error</v>
      </c>
      <c r="AR50" s="2" t="str">
        <f t="shared" si="50"/>
        <v>Error</v>
      </c>
      <c r="AS50" s="3" t="str">
        <f t="shared" si="51"/>
        <v>Error</v>
      </c>
      <c r="AT50" s="2"/>
      <c r="AU50" s="1" t="str">
        <f t="shared" si="62"/>
        <v/>
      </c>
      <c r="AV50" s="2" t="str">
        <f t="shared" si="63"/>
        <v/>
      </c>
      <c r="AW50" s="2" t="str">
        <f t="shared" si="64"/>
        <v/>
      </c>
      <c r="AX50" s="2" t="str">
        <f t="shared" si="65"/>
        <v/>
      </c>
      <c r="AY50" s="2" t="str">
        <f t="shared" si="45"/>
        <v/>
      </c>
      <c r="AZ50" s="2" t="str">
        <f t="shared" si="46"/>
        <v/>
      </c>
      <c r="BA50" s="2" t="str">
        <f t="shared" si="66"/>
        <v/>
      </c>
      <c r="BB50" s="2" t="str">
        <f t="shared" si="67"/>
        <v/>
      </c>
      <c r="BC50" s="2" t="str">
        <f t="shared" si="68"/>
        <v/>
      </c>
      <c r="BD50" s="2" t="str">
        <f t="shared" si="69"/>
        <v/>
      </c>
      <c r="BE50" s="2" t="str">
        <f t="shared" si="70"/>
        <v/>
      </c>
      <c r="BF50" s="2" t="str">
        <f t="shared" si="71"/>
        <v/>
      </c>
      <c r="BG50" s="2" t="str">
        <f t="shared" si="72"/>
        <v/>
      </c>
      <c r="BH50" s="2" t="str">
        <f t="shared" si="73"/>
        <v/>
      </c>
      <c r="BI50" s="2" t="str">
        <f t="shared" si="52"/>
        <v/>
      </c>
      <c r="BJ50" s="2" t="str">
        <f t="shared" si="53"/>
        <v/>
      </c>
      <c r="BK50" s="2" t="str">
        <f t="shared" si="54"/>
        <v/>
      </c>
      <c r="BL50" s="2" t="str">
        <f t="shared" si="55"/>
        <v/>
      </c>
      <c r="BM50" s="2" t="str">
        <f t="shared" si="56"/>
        <v/>
      </c>
      <c r="BN50" s="2" t="str">
        <f t="shared" si="57"/>
        <v/>
      </c>
      <c r="BO50" s="2" t="str">
        <f t="shared" si="58"/>
        <v/>
      </c>
      <c r="BP50" s="2" t="str">
        <f t="shared" si="59"/>
        <v/>
      </c>
      <c r="BQ50" s="2" t="str">
        <f t="shared" si="74"/>
        <v/>
      </c>
      <c r="BR50" s="2" t="str">
        <f t="shared" si="75"/>
        <v/>
      </c>
      <c r="BS50" s="2" t="str">
        <f t="shared" si="76"/>
        <v/>
      </c>
      <c r="BT50" s="2" t="str">
        <f t="shared" si="77"/>
        <v/>
      </c>
      <c r="BU50" s="2" t="str">
        <f t="shared" si="78"/>
        <v/>
      </c>
      <c r="BV50" s="2" t="str">
        <f t="shared" si="79"/>
        <v/>
      </c>
      <c r="BW50" s="2" t="str">
        <f t="shared" si="80"/>
        <v/>
      </c>
      <c r="BX50" s="2" t="str">
        <f t="shared" si="81"/>
        <v/>
      </c>
      <c r="BY50" s="2" t="str">
        <f t="shared" si="82"/>
        <v/>
      </c>
      <c r="BZ50" s="2" t="str">
        <f t="shared" si="83"/>
        <v/>
      </c>
      <c r="CA50" s="2" t="str">
        <f t="shared" si="84"/>
        <v/>
      </c>
      <c r="CB50" s="3" t="str">
        <f t="shared" si="85"/>
        <v/>
      </c>
    </row>
    <row r="51" spans="3:80" x14ac:dyDescent="0.25">
      <c r="C51" s="9"/>
      <c r="D51" s="10"/>
      <c r="E51" s="10"/>
      <c r="F51" s="10"/>
      <c r="G51" s="10"/>
      <c r="H51" s="10"/>
      <c r="I51" s="1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 t="str">
        <f t="shared" si="47"/>
        <v>Error</v>
      </c>
      <c r="AH51" s="2" t="str">
        <f t="shared" si="48"/>
        <v>Error</v>
      </c>
      <c r="AI51" s="2" t="str">
        <f t="shared" si="38"/>
        <v>Error</v>
      </c>
      <c r="AJ51" s="2" t="str">
        <f t="shared" si="39"/>
        <v>Error</v>
      </c>
      <c r="AK51" s="2" t="str">
        <f t="shared" si="49"/>
        <v>Error</v>
      </c>
      <c r="AL51" s="3" t="str">
        <f t="shared" si="40"/>
        <v>Error</v>
      </c>
      <c r="AM51" s="2"/>
      <c r="AN51" s="1" t="str">
        <f t="shared" si="41"/>
        <v>Error</v>
      </c>
      <c r="AO51" s="2" t="str">
        <f t="shared" si="42"/>
        <v>Error</v>
      </c>
      <c r="AP51" s="2" t="str">
        <f t="shared" si="60"/>
        <v>Error</v>
      </c>
      <c r="AQ51" s="2" t="str">
        <f t="shared" si="61"/>
        <v>Error</v>
      </c>
      <c r="AR51" s="2" t="str">
        <f t="shared" si="50"/>
        <v>Error</v>
      </c>
      <c r="AS51" s="3" t="str">
        <f t="shared" si="51"/>
        <v>Error</v>
      </c>
      <c r="AT51" s="2"/>
      <c r="AU51" s="1" t="str">
        <f t="shared" si="62"/>
        <v/>
      </c>
      <c r="AV51" s="2" t="str">
        <f t="shared" si="63"/>
        <v/>
      </c>
      <c r="AW51" s="2" t="str">
        <f t="shared" si="64"/>
        <v/>
      </c>
      <c r="AX51" s="2" t="str">
        <f t="shared" si="65"/>
        <v/>
      </c>
      <c r="AY51" s="2" t="str">
        <f t="shared" si="45"/>
        <v/>
      </c>
      <c r="AZ51" s="2" t="str">
        <f t="shared" si="46"/>
        <v/>
      </c>
      <c r="BA51" s="2" t="str">
        <f t="shared" si="66"/>
        <v/>
      </c>
      <c r="BB51" s="2" t="str">
        <f t="shared" si="67"/>
        <v/>
      </c>
      <c r="BC51" s="2" t="str">
        <f t="shared" si="68"/>
        <v/>
      </c>
      <c r="BD51" s="2" t="str">
        <f t="shared" si="69"/>
        <v/>
      </c>
      <c r="BE51" s="2" t="str">
        <f t="shared" si="70"/>
        <v/>
      </c>
      <c r="BF51" s="2" t="str">
        <f t="shared" si="71"/>
        <v/>
      </c>
      <c r="BG51" s="2" t="str">
        <f t="shared" si="72"/>
        <v/>
      </c>
      <c r="BH51" s="2" t="str">
        <f t="shared" si="73"/>
        <v/>
      </c>
      <c r="BI51" s="2" t="str">
        <f t="shared" si="52"/>
        <v/>
      </c>
      <c r="BJ51" s="2" t="str">
        <f t="shared" si="53"/>
        <v/>
      </c>
      <c r="BK51" s="2" t="str">
        <f t="shared" si="54"/>
        <v/>
      </c>
      <c r="BL51" s="2" t="str">
        <f t="shared" si="55"/>
        <v/>
      </c>
      <c r="BM51" s="2" t="str">
        <f t="shared" si="56"/>
        <v/>
      </c>
      <c r="BN51" s="2" t="str">
        <f t="shared" si="57"/>
        <v/>
      </c>
      <c r="BO51" s="2" t="str">
        <f t="shared" si="58"/>
        <v/>
      </c>
      <c r="BP51" s="2" t="str">
        <f t="shared" si="59"/>
        <v/>
      </c>
      <c r="BQ51" s="2" t="str">
        <f t="shared" si="74"/>
        <v/>
      </c>
      <c r="BR51" s="2" t="str">
        <f t="shared" si="75"/>
        <v/>
      </c>
      <c r="BS51" s="2" t="str">
        <f t="shared" si="76"/>
        <v/>
      </c>
      <c r="BT51" s="2" t="str">
        <f t="shared" si="77"/>
        <v/>
      </c>
      <c r="BU51" s="2" t="str">
        <f t="shared" si="78"/>
        <v/>
      </c>
      <c r="BV51" s="2" t="str">
        <f t="shared" si="79"/>
        <v/>
      </c>
      <c r="BW51" s="2" t="str">
        <f t="shared" si="80"/>
        <v/>
      </c>
      <c r="BX51" s="2" t="str">
        <f t="shared" si="81"/>
        <v/>
      </c>
      <c r="BY51" s="2" t="str">
        <f t="shared" si="82"/>
        <v/>
      </c>
      <c r="BZ51" s="2" t="str">
        <f t="shared" si="83"/>
        <v/>
      </c>
      <c r="CA51" s="2" t="str">
        <f t="shared" si="84"/>
        <v/>
      </c>
      <c r="CB51" s="3" t="str">
        <f t="shared" si="85"/>
        <v/>
      </c>
    </row>
    <row r="52" spans="3:80" x14ac:dyDescent="0.25">
      <c r="C52" s="9"/>
      <c r="D52" s="10"/>
      <c r="E52" s="10"/>
      <c r="F52" s="10"/>
      <c r="G52" s="10"/>
      <c r="H52" s="10"/>
      <c r="I52" s="1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 t="str">
        <f t="shared" si="47"/>
        <v>Error</v>
      </c>
      <c r="AH52" s="2" t="str">
        <f t="shared" si="48"/>
        <v>Error</v>
      </c>
      <c r="AI52" s="2" t="str">
        <f t="shared" si="38"/>
        <v>Error</v>
      </c>
      <c r="AJ52" s="2" t="str">
        <f t="shared" si="39"/>
        <v>Error</v>
      </c>
      <c r="AK52" s="2" t="str">
        <f t="shared" si="49"/>
        <v>Error</v>
      </c>
      <c r="AL52" s="3" t="str">
        <f t="shared" si="40"/>
        <v>Error</v>
      </c>
      <c r="AM52" s="2"/>
      <c r="AN52" s="1" t="str">
        <f t="shared" si="41"/>
        <v>Error</v>
      </c>
      <c r="AO52" s="2" t="str">
        <f t="shared" si="42"/>
        <v>Error</v>
      </c>
      <c r="AP52" s="2" t="str">
        <f t="shared" si="60"/>
        <v>Error</v>
      </c>
      <c r="AQ52" s="2" t="str">
        <f t="shared" si="61"/>
        <v>Error</v>
      </c>
      <c r="AR52" s="2" t="str">
        <f t="shared" si="50"/>
        <v>Error</v>
      </c>
      <c r="AS52" s="3" t="str">
        <f t="shared" si="51"/>
        <v>Error</v>
      </c>
      <c r="AT52" s="2"/>
      <c r="AU52" s="1" t="str">
        <f t="shared" si="62"/>
        <v/>
      </c>
      <c r="AV52" s="2" t="str">
        <f t="shared" si="63"/>
        <v/>
      </c>
      <c r="AW52" s="2" t="str">
        <f t="shared" si="64"/>
        <v/>
      </c>
      <c r="AX52" s="2" t="str">
        <f t="shared" si="65"/>
        <v/>
      </c>
      <c r="AY52" s="2" t="str">
        <f t="shared" si="45"/>
        <v/>
      </c>
      <c r="AZ52" s="2" t="str">
        <f t="shared" si="46"/>
        <v/>
      </c>
      <c r="BA52" s="2" t="str">
        <f t="shared" si="66"/>
        <v/>
      </c>
      <c r="BB52" s="2" t="str">
        <f t="shared" si="67"/>
        <v/>
      </c>
      <c r="BC52" s="2" t="str">
        <f t="shared" si="68"/>
        <v/>
      </c>
      <c r="BD52" s="2" t="str">
        <f t="shared" si="69"/>
        <v/>
      </c>
      <c r="BE52" s="2" t="str">
        <f t="shared" si="70"/>
        <v/>
      </c>
      <c r="BF52" s="2" t="str">
        <f t="shared" si="71"/>
        <v/>
      </c>
      <c r="BG52" s="2" t="str">
        <f t="shared" si="72"/>
        <v/>
      </c>
      <c r="BH52" s="2" t="str">
        <f t="shared" si="73"/>
        <v/>
      </c>
      <c r="BI52" s="2" t="str">
        <f t="shared" si="52"/>
        <v/>
      </c>
      <c r="BJ52" s="2" t="str">
        <f t="shared" si="53"/>
        <v/>
      </c>
      <c r="BK52" s="2" t="str">
        <f t="shared" si="54"/>
        <v/>
      </c>
      <c r="BL52" s="2" t="str">
        <f t="shared" si="55"/>
        <v/>
      </c>
      <c r="BM52" s="2" t="str">
        <f t="shared" si="56"/>
        <v/>
      </c>
      <c r="BN52" s="2" t="str">
        <f t="shared" si="57"/>
        <v/>
      </c>
      <c r="BO52" s="2" t="str">
        <f t="shared" si="58"/>
        <v/>
      </c>
      <c r="BP52" s="2" t="str">
        <f t="shared" si="59"/>
        <v/>
      </c>
      <c r="BQ52" s="2" t="str">
        <f t="shared" si="74"/>
        <v/>
      </c>
      <c r="BR52" s="2" t="str">
        <f t="shared" si="75"/>
        <v/>
      </c>
      <c r="BS52" s="2" t="str">
        <f t="shared" si="76"/>
        <v/>
      </c>
      <c r="BT52" s="2" t="str">
        <f t="shared" si="77"/>
        <v/>
      </c>
      <c r="BU52" s="2" t="str">
        <f t="shared" si="78"/>
        <v/>
      </c>
      <c r="BV52" s="2" t="str">
        <f t="shared" si="79"/>
        <v/>
      </c>
      <c r="BW52" s="2" t="str">
        <f t="shared" si="80"/>
        <v/>
      </c>
      <c r="BX52" s="2" t="str">
        <f t="shared" si="81"/>
        <v/>
      </c>
      <c r="BY52" s="2" t="str">
        <f t="shared" si="82"/>
        <v/>
      </c>
      <c r="BZ52" s="2" t="str">
        <f t="shared" si="83"/>
        <v/>
      </c>
      <c r="CA52" s="2" t="str">
        <f t="shared" si="84"/>
        <v/>
      </c>
      <c r="CB52" s="3" t="str">
        <f t="shared" si="85"/>
        <v/>
      </c>
    </row>
    <row r="53" spans="3:80" x14ac:dyDescent="0.25">
      <c r="C53" s="9"/>
      <c r="D53" s="10"/>
      <c r="E53" s="10"/>
      <c r="F53" s="10"/>
      <c r="G53" s="10"/>
      <c r="H53" s="10"/>
      <c r="I53" s="1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" t="str">
        <f t="shared" si="47"/>
        <v>Error</v>
      </c>
      <c r="AH53" s="2" t="str">
        <f t="shared" si="48"/>
        <v>Error</v>
      </c>
      <c r="AI53" s="2" t="str">
        <f t="shared" si="38"/>
        <v>Error</v>
      </c>
      <c r="AJ53" s="2" t="str">
        <f t="shared" si="39"/>
        <v>Error</v>
      </c>
      <c r="AK53" s="2" t="str">
        <f t="shared" si="49"/>
        <v>Error</v>
      </c>
      <c r="AL53" s="3" t="str">
        <f t="shared" si="40"/>
        <v>Error</v>
      </c>
      <c r="AM53" s="2"/>
      <c r="AN53" s="1" t="str">
        <f t="shared" si="41"/>
        <v>Error</v>
      </c>
      <c r="AO53" s="2" t="str">
        <f t="shared" si="42"/>
        <v>Error</v>
      </c>
      <c r="AP53" s="2" t="str">
        <f t="shared" si="60"/>
        <v>Error</v>
      </c>
      <c r="AQ53" s="2" t="str">
        <f t="shared" si="61"/>
        <v>Error</v>
      </c>
      <c r="AR53" s="2" t="str">
        <f t="shared" si="50"/>
        <v>Error</v>
      </c>
      <c r="AS53" s="3" t="str">
        <f t="shared" si="51"/>
        <v>Error</v>
      </c>
      <c r="AT53" s="2"/>
      <c r="AU53" s="1" t="str">
        <f t="shared" si="62"/>
        <v/>
      </c>
      <c r="AV53" s="2" t="str">
        <f t="shared" si="63"/>
        <v/>
      </c>
      <c r="AW53" s="2" t="str">
        <f t="shared" si="64"/>
        <v/>
      </c>
      <c r="AX53" s="2" t="str">
        <f t="shared" si="65"/>
        <v/>
      </c>
      <c r="AY53" s="2" t="str">
        <f t="shared" si="45"/>
        <v/>
      </c>
      <c r="AZ53" s="2" t="str">
        <f t="shared" si="46"/>
        <v/>
      </c>
      <c r="BA53" s="2" t="str">
        <f t="shared" si="66"/>
        <v/>
      </c>
      <c r="BB53" s="2" t="str">
        <f t="shared" si="67"/>
        <v/>
      </c>
      <c r="BC53" s="2" t="str">
        <f t="shared" si="68"/>
        <v/>
      </c>
      <c r="BD53" s="2" t="str">
        <f t="shared" si="69"/>
        <v/>
      </c>
      <c r="BE53" s="2" t="str">
        <f t="shared" si="70"/>
        <v/>
      </c>
      <c r="BF53" s="2" t="str">
        <f t="shared" si="71"/>
        <v/>
      </c>
      <c r="BG53" s="2" t="str">
        <f t="shared" si="72"/>
        <v/>
      </c>
      <c r="BH53" s="2" t="str">
        <f t="shared" si="73"/>
        <v/>
      </c>
      <c r="BI53" s="2" t="str">
        <f t="shared" si="52"/>
        <v/>
      </c>
      <c r="BJ53" s="2" t="str">
        <f t="shared" si="53"/>
        <v/>
      </c>
      <c r="BK53" s="2" t="str">
        <f t="shared" si="54"/>
        <v/>
      </c>
      <c r="BL53" s="2" t="str">
        <f t="shared" si="55"/>
        <v/>
      </c>
      <c r="BM53" s="2" t="str">
        <f t="shared" si="56"/>
        <v/>
      </c>
      <c r="BN53" s="2" t="str">
        <f t="shared" si="57"/>
        <v/>
      </c>
      <c r="BO53" s="2" t="str">
        <f t="shared" si="58"/>
        <v/>
      </c>
      <c r="BP53" s="2" t="str">
        <f t="shared" si="59"/>
        <v/>
      </c>
      <c r="BQ53" s="2" t="str">
        <f t="shared" si="74"/>
        <v/>
      </c>
      <c r="BR53" s="2" t="str">
        <f t="shared" si="75"/>
        <v/>
      </c>
      <c r="BS53" s="2" t="str">
        <f t="shared" si="76"/>
        <v/>
      </c>
      <c r="BT53" s="2" t="str">
        <f t="shared" si="77"/>
        <v/>
      </c>
      <c r="BU53" s="2" t="str">
        <f t="shared" si="78"/>
        <v/>
      </c>
      <c r="BV53" s="2" t="str">
        <f t="shared" si="79"/>
        <v/>
      </c>
      <c r="BW53" s="2" t="str">
        <f t="shared" si="80"/>
        <v/>
      </c>
      <c r="BX53" s="2" t="str">
        <f t="shared" si="81"/>
        <v/>
      </c>
      <c r="BY53" s="2" t="str">
        <f t="shared" si="82"/>
        <v/>
      </c>
      <c r="BZ53" s="2" t="str">
        <f t="shared" si="83"/>
        <v/>
      </c>
      <c r="CA53" s="2" t="str">
        <f t="shared" si="84"/>
        <v/>
      </c>
      <c r="CB53" s="3" t="str">
        <f t="shared" si="85"/>
        <v/>
      </c>
    </row>
    <row r="54" spans="3:80" x14ac:dyDescent="0.25">
      <c r="C54" s="9"/>
      <c r="D54" s="10"/>
      <c r="E54" s="10"/>
      <c r="F54" s="10"/>
      <c r="G54" s="10"/>
      <c r="H54" s="10"/>
      <c r="I54" s="1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" t="str">
        <f t="shared" si="47"/>
        <v>Error</v>
      </c>
      <c r="AH54" s="2" t="str">
        <f t="shared" si="48"/>
        <v>Error</v>
      </c>
      <c r="AI54" s="2" t="str">
        <f t="shared" si="38"/>
        <v>Error</v>
      </c>
      <c r="AJ54" s="2" t="str">
        <f t="shared" si="39"/>
        <v>Error</v>
      </c>
      <c r="AK54" s="2" t="str">
        <f t="shared" si="49"/>
        <v>Error</v>
      </c>
      <c r="AL54" s="3" t="str">
        <f t="shared" si="40"/>
        <v>Error</v>
      </c>
      <c r="AM54" s="2"/>
      <c r="AN54" s="1" t="str">
        <f t="shared" si="41"/>
        <v>Error</v>
      </c>
      <c r="AO54" s="2" t="str">
        <f t="shared" si="42"/>
        <v>Error</v>
      </c>
      <c r="AP54" s="2" t="str">
        <f t="shared" si="60"/>
        <v>Error</v>
      </c>
      <c r="AQ54" s="2" t="str">
        <f t="shared" si="61"/>
        <v>Error</v>
      </c>
      <c r="AR54" s="2" t="str">
        <f t="shared" si="50"/>
        <v>Error</v>
      </c>
      <c r="AS54" s="3" t="str">
        <f t="shared" si="51"/>
        <v>Error</v>
      </c>
      <c r="AT54" s="2"/>
      <c r="AU54" s="1" t="str">
        <f t="shared" si="62"/>
        <v/>
      </c>
      <c r="AV54" s="2" t="str">
        <f t="shared" si="63"/>
        <v/>
      </c>
      <c r="AW54" s="2" t="str">
        <f t="shared" si="64"/>
        <v/>
      </c>
      <c r="AX54" s="2" t="str">
        <f t="shared" si="65"/>
        <v/>
      </c>
      <c r="AY54" s="2" t="str">
        <f t="shared" si="45"/>
        <v/>
      </c>
      <c r="AZ54" s="2" t="str">
        <f t="shared" si="46"/>
        <v/>
      </c>
      <c r="BA54" s="2" t="str">
        <f t="shared" si="66"/>
        <v/>
      </c>
      <c r="BB54" s="2" t="str">
        <f t="shared" si="67"/>
        <v/>
      </c>
      <c r="BC54" s="2" t="str">
        <f t="shared" si="68"/>
        <v/>
      </c>
      <c r="BD54" s="2" t="str">
        <f t="shared" si="69"/>
        <v/>
      </c>
      <c r="BE54" s="2" t="str">
        <f t="shared" si="70"/>
        <v/>
      </c>
      <c r="BF54" s="2" t="str">
        <f t="shared" si="71"/>
        <v/>
      </c>
      <c r="BG54" s="2" t="str">
        <f t="shared" si="72"/>
        <v/>
      </c>
      <c r="BH54" s="2" t="str">
        <f t="shared" si="73"/>
        <v/>
      </c>
      <c r="BI54" s="2" t="str">
        <f t="shared" si="52"/>
        <v/>
      </c>
      <c r="BJ54" s="2" t="str">
        <f t="shared" si="53"/>
        <v/>
      </c>
      <c r="BK54" s="2" t="str">
        <f t="shared" si="54"/>
        <v/>
      </c>
      <c r="BL54" s="2" t="str">
        <f t="shared" si="55"/>
        <v/>
      </c>
      <c r="BM54" s="2" t="str">
        <f t="shared" si="56"/>
        <v/>
      </c>
      <c r="BN54" s="2" t="str">
        <f t="shared" si="57"/>
        <v/>
      </c>
      <c r="BO54" s="2" t="str">
        <f t="shared" si="58"/>
        <v/>
      </c>
      <c r="BP54" s="2" t="str">
        <f t="shared" si="59"/>
        <v/>
      </c>
      <c r="BQ54" s="2" t="str">
        <f t="shared" si="74"/>
        <v/>
      </c>
      <c r="BR54" s="2" t="str">
        <f t="shared" si="75"/>
        <v/>
      </c>
      <c r="BS54" s="2" t="str">
        <f t="shared" si="76"/>
        <v/>
      </c>
      <c r="BT54" s="2" t="str">
        <f t="shared" si="77"/>
        <v/>
      </c>
      <c r="BU54" s="2" t="str">
        <f t="shared" si="78"/>
        <v/>
      </c>
      <c r="BV54" s="2" t="str">
        <f t="shared" si="79"/>
        <v/>
      </c>
      <c r="BW54" s="2" t="str">
        <f t="shared" si="80"/>
        <v/>
      </c>
      <c r="BX54" s="2" t="str">
        <f t="shared" si="81"/>
        <v/>
      </c>
      <c r="BY54" s="2" t="str">
        <f t="shared" si="82"/>
        <v/>
      </c>
      <c r="BZ54" s="2" t="str">
        <f t="shared" si="83"/>
        <v/>
      </c>
      <c r="CA54" s="2" t="str">
        <f t="shared" si="84"/>
        <v/>
      </c>
      <c r="CB54" s="3" t="str">
        <f t="shared" si="85"/>
        <v/>
      </c>
    </row>
    <row r="55" spans="3:80" x14ac:dyDescent="0.25">
      <c r="C55" s="9"/>
      <c r="D55" s="10"/>
      <c r="E55" s="10"/>
      <c r="F55" s="10"/>
      <c r="G55" s="10"/>
      <c r="H55" s="10"/>
      <c r="I55" s="1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 t="str">
        <f t="shared" si="47"/>
        <v>Error</v>
      </c>
      <c r="AH55" s="2" t="str">
        <f t="shared" si="48"/>
        <v>Error</v>
      </c>
      <c r="AI55" s="2" t="str">
        <f t="shared" si="38"/>
        <v>Error</v>
      </c>
      <c r="AJ55" s="2" t="str">
        <f t="shared" si="39"/>
        <v>Error</v>
      </c>
      <c r="AK55" s="2" t="str">
        <f t="shared" si="49"/>
        <v>Error</v>
      </c>
      <c r="AL55" s="3" t="str">
        <f t="shared" si="40"/>
        <v>Error</v>
      </c>
      <c r="AM55" s="2"/>
      <c r="AN55" s="1" t="str">
        <f t="shared" si="41"/>
        <v>Error</v>
      </c>
      <c r="AO55" s="2" t="str">
        <f t="shared" si="42"/>
        <v>Error</v>
      </c>
      <c r="AP55" s="2" t="str">
        <f t="shared" si="60"/>
        <v>Error</v>
      </c>
      <c r="AQ55" s="2" t="str">
        <f t="shared" si="61"/>
        <v>Error</v>
      </c>
      <c r="AR55" s="2" t="str">
        <f t="shared" si="50"/>
        <v>Error</v>
      </c>
      <c r="AS55" s="3" t="str">
        <f t="shared" si="51"/>
        <v>Error</v>
      </c>
      <c r="AT55" s="2"/>
      <c r="AU55" s="1" t="str">
        <f t="shared" si="62"/>
        <v/>
      </c>
      <c r="AV55" s="2" t="str">
        <f t="shared" si="63"/>
        <v/>
      </c>
      <c r="AW55" s="2" t="str">
        <f t="shared" si="64"/>
        <v/>
      </c>
      <c r="AX55" s="2" t="str">
        <f t="shared" si="65"/>
        <v/>
      </c>
      <c r="AY55" s="2" t="str">
        <f t="shared" si="45"/>
        <v/>
      </c>
      <c r="AZ55" s="2" t="str">
        <f t="shared" si="46"/>
        <v/>
      </c>
      <c r="BA55" s="2" t="str">
        <f t="shared" si="66"/>
        <v/>
      </c>
      <c r="BB55" s="2" t="str">
        <f t="shared" si="67"/>
        <v/>
      </c>
      <c r="BC55" s="2" t="str">
        <f t="shared" si="68"/>
        <v/>
      </c>
      <c r="BD55" s="2" t="str">
        <f t="shared" si="69"/>
        <v/>
      </c>
      <c r="BE55" s="2" t="str">
        <f t="shared" si="70"/>
        <v/>
      </c>
      <c r="BF55" s="2" t="str">
        <f t="shared" si="71"/>
        <v/>
      </c>
      <c r="BG55" s="2" t="str">
        <f t="shared" si="72"/>
        <v/>
      </c>
      <c r="BH55" s="2" t="str">
        <f t="shared" si="73"/>
        <v/>
      </c>
      <c r="BI55" s="2" t="str">
        <f t="shared" si="52"/>
        <v/>
      </c>
      <c r="BJ55" s="2" t="str">
        <f t="shared" si="53"/>
        <v/>
      </c>
      <c r="BK55" s="2" t="str">
        <f t="shared" si="54"/>
        <v/>
      </c>
      <c r="BL55" s="2" t="str">
        <f t="shared" si="55"/>
        <v/>
      </c>
      <c r="BM55" s="2" t="str">
        <f t="shared" si="56"/>
        <v/>
      </c>
      <c r="BN55" s="2" t="str">
        <f t="shared" si="57"/>
        <v/>
      </c>
      <c r="BO55" s="2" t="str">
        <f t="shared" si="58"/>
        <v/>
      </c>
      <c r="BP55" s="2" t="str">
        <f t="shared" si="59"/>
        <v/>
      </c>
      <c r="BQ55" s="2" t="str">
        <f t="shared" si="74"/>
        <v/>
      </c>
      <c r="BR55" s="2" t="str">
        <f t="shared" si="75"/>
        <v/>
      </c>
      <c r="BS55" s="2" t="str">
        <f t="shared" si="76"/>
        <v/>
      </c>
      <c r="BT55" s="2" t="str">
        <f t="shared" si="77"/>
        <v/>
      </c>
      <c r="BU55" s="2" t="str">
        <f t="shared" si="78"/>
        <v/>
      </c>
      <c r="BV55" s="2" t="str">
        <f t="shared" si="79"/>
        <v/>
      </c>
      <c r="BW55" s="2" t="str">
        <f t="shared" si="80"/>
        <v/>
      </c>
      <c r="BX55" s="2" t="str">
        <f t="shared" si="81"/>
        <v/>
      </c>
      <c r="BY55" s="2" t="str">
        <f t="shared" si="82"/>
        <v/>
      </c>
      <c r="BZ55" s="2" t="str">
        <f t="shared" si="83"/>
        <v/>
      </c>
      <c r="CA55" s="2" t="str">
        <f t="shared" si="84"/>
        <v/>
      </c>
      <c r="CB55" s="3" t="str">
        <f t="shared" si="85"/>
        <v/>
      </c>
    </row>
    <row r="56" spans="3:80" x14ac:dyDescent="0.25">
      <c r="C56" s="9"/>
      <c r="D56" s="10"/>
      <c r="E56" s="10"/>
      <c r="F56" s="10"/>
      <c r="G56" s="10"/>
      <c r="H56" s="10"/>
      <c r="I56" s="1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" t="str">
        <f t="shared" si="47"/>
        <v>Error</v>
      </c>
      <c r="AH56" s="2" t="str">
        <f t="shared" si="48"/>
        <v>Error</v>
      </c>
      <c r="AI56" s="2" t="str">
        <f t="shared" si="38"/>
        <v>Error</v>
      </c>
      <c r="AJ56" s="2" t="str">
        <f t="shared" si="39"/>
        <v>Error</v>
      </c>
      <c r="AK56" s="2" t="str">
        <f t="shared" si="49"/>
        <v>Error</v>
      </c>
      <c r="AL56" s="3" t="str">
        <f t="shared" si="40"/>
        <v>Error</v>
      </c>
      <c r="AM56" s="2"/>
      <c r="AN56" s="1" t="str">
        <f t="shared" si="41"/>
        <v>Error</v>
      </c>
      <c r="AO56" s="2" t="str">
        <f t="shared" si="42"/>
        <v>Error</v>
      </c>
      <c r="AP56" s="2" t="str">
        <f t="shared" si="60"/>
        <v>Error</v>
      </c>
      <c r="AQ56" s="2" t="str">
        <f t="shared" si="61"/>
        <v>Error</v>
      </c>
      <c r="AR56" s="2" t="str">
        <f t="shared" si="50"/>
        <v>Error</v>
      </c>
      <c r="AS56" s="3" t="str">
        <f t="shared" si="51"/>
        <v>Error</v>
      </c>
      <c r="AT56" s="2"/>
      <c r="AU56" s="1" t="str">
        <f t="shared" si="62"/>
        <v/>
      </c>
      <c r="AV56" s="2" t="str">
        <f t="shared" si="63"/>
        <v/>
      </c>
      <c r="AW56" s="2" t="str">
        <f t="shared" si="64"/>
        <v/>
      </c>
      <c r="AX56" s="2" t="str">
        <f t="shared" si="65"/>
        <v/>
      </c>
      <c r="AY56" s="2" t="str">
        <f t="shared" si="45"/>
        <v/>
      </c>
      <c r="AZ56" s="2" t="str">
        <f t="shared" si="46"/>
        <v/>
      </c>
      <c r="BA56" s="2" t="str">
        <f t="shared" si="66"/>
        <v/>
      </c>
      <c r="BB56" s="2" t="str">
        <f t="shared" si="67"/>
        <v/>
      </c>
      <c r="BC56" s="2" t="str">
        <f t="shared" si="68"/>
        <v/>
      </c>
      <c r="BD56" s="2" t="str">
        <f t="shared" si="69"/>
        <v/>
      </c>
      <c r="BE56" s="2" t="str">
        <f t="shared" si="70"/>
        <v/>
      </c>
      <c r="BF56" s="2" t="str">
        <f t="shared" si="71"/>
        <v/>
      </c>
      <c r="BG56" s="2" t="str">
        <f t="shared" si="72"/>
        <v/>
      </c>
      <c r="BH56" s="2" t="str">
        <f t="shared" si="73"/>
        <v/>
      </c>
      <c r="BI56" s="2" t="str">
        <f t="shared" si="52"/>
        <v/>
      </c>
      <c r="BJ56" s="2" t="str">
        <f t="shared" si="53"/>
        <v/>
      </c>
      <c r="BK56" s="2" t="str">
        <f t="shared" si="54"/>
        <v/>
      </c>
      <c r="BL56" s="2" t="str">
        <f t="shared" si="55"/>
        <v/>
      </c>
      <c r="BM56" s="2" t="str">
        <f t="shared" si="56"/>
        <v/>
      </c>
      <c r="BN56" s="2" t="str">
        <f t="shared" si="57"/>
        <v/>
      </c>
      <c r="BO56" s="2" t="str">
        <f t="shared" si="58"/>
        <v/>
      </c>
      <c r="BP56" s="2" t="str">
        <f t="shared" si="59"/>
        <v/>
      </c>
      <c r="BQ56" s="2" t="str">
        <f t="shared" si="74"/>
        <v/>
      </c>
      <c r="BR56" s="2" t="str">
        <f t="shared" si="75"/>
        <v/>
      </c>
      <c r="BS56" s="2" t="str">
        <f t="shared" si="76"/>
        <v/>
      </c>
      <c r="BT56" s="2" t="str">
        <f t="shared" si="77"/>
        <v/>
      </c>
      <c r="BU56" s="2" t="str">
        <f t="shared" si="78"/>
        <v/>
      </c>
      <c r="BV56" s="2" t="str">
        <f t="shared" si="79"/>
        <v/>
      </c>
      <c r="BW56" s="2" t="str">
        <f t="shared" si="80"/>
        <v/>
      </c>
      <c r="BX56" s="2" t="str">
        <f t="shared" si="81"/>
        <v/>
      </c>
      <c r="BY56" s="2" t="str">
        <f t="shared" si="82"/>
        <v/>
      </c>
      <c r="BZ56" s="2" t="str">
        <f t="shared" si="83"/>
        <v/>
      </c>
      <c r="CA56" s="2" t="str">
        <f t="shared" si="84"/>
        <v/>
      </c>
      <c r="CB56" s="3" t="str">
        <f t="shared" si="85"/>
        <v/>
      </c>
    </row>
    <row r="57" spans="3:80" x14ac:dyDescent="0.25">
      <c r="C57" s="9"/>
      <c r="D57" s="10"/>
      <c r="E57" s="10"/>
      <c r="F57" s="10"/>
      <c r="G57" s="10"/>
      <c r="H57" s="10"/>
      <c r="I57" s="1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" t="str">
        <f t="shared" si="47"/>
        <v>Error</v>
      </c>
      <c r="AH57" s="2" t="str">
        <f t="shared" si="48"/>
        <v>Error</v>
      </c>
      <c r="AI57" s="2" t="str">
        <f t="shared" si="38"/>
        <v>Error</v>
      </c>
      <c r="AJ57" s="2" t="str">
        <f t="shared" si="39"/>
        <v>Error</v>
      </c>
      <c r="AK57" s="2" t="str">
        <f t="shared" si="49"/>
        <v>Error</v>
      </c>
      <c r="AL57" s="3" t="str">
        <f t="shared" si="40"/>
        <v>Error</v>
      </c>
      <c r="AM57" s="2"/>
      <c r="AN57" s="1" t="str">
        <f t="shared" si="41"/>
        <v>Error</v>
      </c>
      <c r="AO57" s="2" t="str">
        <f t="shared" si="42"/>
        <v>Error</v>
      </c>
      <c r="AP57" s="2" t="str">
        <f t="shared" si="60"/>
        <v>Error</v>
      </c>
      <c r="AQ57" s="2" t="str">
        <f t="shared" si="61"/>
        <v>Error</v>
      </c>
      <c r="AR57" s="2" t="str">
        <f t="shared" si="50"/>
        <v>Error</v>
      </c>
      <c r="AS57" s="3" t="str">
        <f t="shared" si="51"/>
        <v>Error</v>
      </c>
      <c r="AT57" s="2"/>
      <c r="AU57" s="1" t="str">
        <f t="shared" si="62"/>
        <v/>
      </c>
      <c r="AV57" s="2" t="str">
        <f t="shared" si="63"/>
        <v/>
      </c>
      <c r="AW57" s="2" t="str">
        <f t="shared" si="64"/>
        <v/>
      </c>
      <c r="AX57" s="2" t="str">
        <f t="shared" si="65"/>
        <v/>
      </c>
      <c r="AY57" s="2" t="str">
        <f t="shared" si="45"/>
        <v/>
      </c>
      <c r="AZ57" s="2" t="str">
        <f t="shared" si="46"/>
        <v/>
      </c>
      <c r="BA57" s="2" t="str">
        <f t="shared" si="66"/>
        <v/>
      </c>
      <c r="BB57" s="2" t="str">
        <f t="shared" si="67"/>
        <v/>
      </c>
      <c r="BC57" s="2" t="str">
        <f t="shared" si="68"/>
        <v/>
      </c>
      <c r="BD57" s="2" t="str">
        <f t="shared" si="69"/>
        <v/>
      </c>
      <c r="BE57" s="2" t="str">
        <f t="shared" si="70"/>
        <v/>
      </c>
      <c r="BF57" s="2" t="str">
        <f t="shared" si="71"/>
        <v/>
      </c>
      <c r="BG57" s="2" t="str">
        <f t="shared" si="72"/>
        <v/>
      </c>
      <c r="BH57" s="2" t="str">
        <f t="shared" si="73"/>
        <v/>
      </c>
      <c r="BI57" s="2" t="str">
        <f t="shared" si="52"/>
        <v/>
      </c>
      <c r="BJ57" s="2" t="str">
        <f t="shared" si="53"/>
        <v/>
      </c>
      <c r="BK57" s="2" t="str">
        <f t="shared" si="54"/>
        <v/>
      </c>
      <c r="BL57" s="2" t="str">
        <f t="shared" si="55"/>
        <v/>
      </c>
      <c r="BM57" s="2" t="str">
        <f t="shared" si="56"/>
        <v/>
      </c>
      <c r="BN57" s="2" t="str">
        <f t="shared" si="57"/>
        <v/>
      </c>
      <c r="BO57" s="2" t="str">
        <f t="shared" si="58"/>
        <v/>
      </c>
      <c r="BP57" s="2" t="str">
        <f t="shared" si="59"/>
        <v/>
      </c>
      <c r="BQ57" s="2" t="str">
        <f t="shared" si="74"/>
        <v/>
      </c>
      <c r="BR57" s="2" t="str">
        <f t="shared" si="75"/>
        <v/>
      </c>
      <c r="BS57" s="2" t="str">
        <f t="shared" si="76"/>
        <v/>
      </c>
      <c r="BT57" s="2" t="str">
        <f t="shared" si="77"/>
        <v/>
      </c>
      <c r="BU57" s="2" t="str">
        <f t="shared" si="78"/>
        <v/>
      </c>
      <c r="BV57" s="2" t="str">
        <f t="shared" si="79"/>
        <v/>
      </c>
      <c r="BW57" s="2" t="str">
        <f t="shared" si="80"/>
        <v/>
      </c>
      <c r="BX57" s="2" t="str">
        <f t="shared" si="81"/>
        <v/>
      </c>
      <c r="BY57" s="2" t="str">
        <f t="shared" si="82"/>
        <v/>
      </c>
      <c r="BZ57" s="2" t="str">
        <f t="shared" si="83"/>
        <v/>
      </c>
      <c r="CA57" s="2" t="str">
        <f t="shared" si="84"/>
        <v/>
      </c>
      <c r="CB57" s="3" t="str">
        <f t="shared" si="85"/>
        <v/>
      </c>
    </row>
    <row r="58" spans="3:80" x14ac:dyDescent="0.25">
      <c r="C58" s="9"/>
      <c r="D58" s="10"/>
      <c r="E58" s="10"/>
      <c r="F58" s="10"/>
      <c r="G58" s="10"/>
      <c r="H58" s="10"/>
      <c r="I58" s="1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" t="str">
        <f t="shared" si="47"/>
        <v>Error</v>
      </c>
      <c r="AH58" s="2" t="str">
        <f t="shared" si="48"/>
        <v>Error</v>
      </c>
      <c r="AI58" s="2" t="str">
        <f t="shared" si="38"/>
        <v>Error</v>
      </c>
      <c r="AJ58" s="2" t="str">
        <f t="shared" si="39"/>
        <v>Error</v>
      </c>
      <c r="AK58" s="2" t="str">
        <f t="shared" si="49"/>
        <v>Error</v>
      </c>
      <c r="AL58" s="3" t="str">
        <f t="shared" si="40"/>
        <v>Error</v>
      </c>
      <c r="AM58" s="2"/>
      <c r="AN58" s="1" t="str">
        <f t="shared" si="41"/>
        <v>Error</v>
      </c>
      <c r="AO58" s="2" t="str">
        <f t="shared" si="42"/>
        <v>Error</v>
      </c>
      <c r="AP58" s="2" t="str">
        <f t="shared" si="60"/>
        <v>Error</v>
      </c>
      <c r="AQ58" s="2" t="str">
        <f t="shared" si="61"/>
        <v>Error</v>
      </c>
      <c r="AR58" s="2" t="str">
        <f t="shared" si="50"/>
        <v>Error</v>
      </c>
      <c r="AS58" s="3" t="str">
        <f t="shared" si="51"/>
        <v>Error</v>
      </c>
      <c r="AT58" s="2"/>
      <c r="AU58" s="1" t="str">
        <f t="shared" si="62"/>
        <v/>
      </c>
      <c r="AV58" s="2" t="str">
        <f t="shared" si="63"/>
        <v/>
      </c>
      <c r="AW58" s="2" t="str">
        <f t="shared" si="64"/>
        <v/>
      </c>
      <c r="AX58" s="2" t="str">
        <f t="shared" si="65"/>
        <v/>
      </c>
      <c r="AY58" s="2" t="str">
        <f t="shared" si="45"/>
        <v/>
      </c>
      <c r="AZ58" s="2" t="str">
        <f t="shared" si="46"/>
        <v/>
      </c>
      <c r="BA58" s="2" t="str">
        <f t="shared" si="66"/>
        <v/>
      </c>
      <c r="BB58" s="2" t="str">
        <f t="shared" si="67"/>
        <v/>
      </c>
      <c r="BC58" s="2" t="str">
        <f t="shared" si="68"/>
        <v/>
      </c>
      <c r="BD58" s="2" t="str">
        <f t="shared" si="69"/>
        <v/>
      </c>
      <c r="BE58" s="2" t="str">
        <f t="shared" si="70"/>
        <v/>
      </c>
      <c r="BF58" s="2" t="str">
        <f t="shared" si="71"/>
        <v/>
      </c>
      <c r="BG58" s="2" t="str">
        <f t="shared" si="72"/>
        <v/>
      </c>
      <c r="BH58" s="2" t="str">
        <f t="shared" si="73"/>
        <v/>
      </c>
      <c r="BI58" s="2" t="str">
        <f t="shared" si="52"/>
        <v/>
      </c>
      <c r="BJ58" s="2" t="str">
        <f t="shared" si="53"/>
        <v/>
      </c>
      <c r="BK58" s="2" t="str">
        <f t="shared" si="54"/>
        <v/>
      </c>
      <c r="BL58" s="2" t="str">
        <f t="shared" si="55"/>
        <v/>
      </c>
      <c r="BM58" s="2" t="str">
        <f t="shared" si="56"/>
        <v/>
      </c>
      <c r="BN58" s="2" t="str">
        <f t="shared" si="57"/>
        <v/>
      </c>
      <c r="BO58" s="2" t="str">
        <f t="shared" si="58"/>
        <v/>
      </c>
      <c r="BP58" s="2" t="str">
        <f t="shared" si="59"/>
        <v/>
      </c>
      <c r="BQ58" s="2" t="str">
        <f t="shared" si="74"/>
        <v/>
      </c>
      <c r="BR58" s="2" t="str">
        <f t="shared" si="75"/>
        <v/>
      </c>
      <c r="BS58" s="2" t="str">
        <f t="shared" si="76"/>
        <v/>
      </c>
      <c r="BT58" s="2" t="str">
        <f t="shared" si="77"/>
        <v/>
      </c>
      <c r="BU58" s="2" t="str">
        <f t="shared" si="78"/>
        <v/>
      </c>
      <c r="BV58" s="2" t="str">
        <f t="shared" si="79"/>
        <v/>
      </c>
      <c r="BW58" s="2" t="str">
        <f t="shared" si="80"/>
        <v/>
      </c>
      <c r="BX58" s="2" t="str">
        <f t="shared" si="81"/>
        <v/>
      </c>
      <c r="BY58" s="2" t="str">
        <f t="shared" si="82"/>
        <v/>
      </c>
      <c r="BZ58" s="2" t="str">
        <f t="shared" si="83"/>
        <v/>
      </c>
      <c r="CA58" s="2" t="str">
        <f t="shared" si="84"/>
        <v/>
      </c>
      <c r="CB58" s="3" t="str">
        <f t="shared" si="85"/>
        <v/>
      </c>
    </row>
    <row r="59" spans="3:80" x14ac:dyDescent="0.25">
      <c r="C59" s="9"/>
      <c r="D59" s="10"/>
      <c r="E59" s="10"/>
      <c r="F59" s="10"/>
      <c r="G59" s="10"/>
      <c r="H59" s="10"/>
      <c r="I59" s="1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" t="str">
        <f t="shared" si="47"/>
        <v>Error</v>
      </c>
      <c r="AH59" s="2" t="str">
        <f t="shared" si="48"/>
        <v>Error</v>
      </c>
      <c r="AI59" s="2" t="str">
        <f t="shared" si="38"/>
        <v>Error</v>
      </c>
      <c r="AJ59" s="2" t="str">
        <f t="shared" si="39"/>
        <v>Error</v>
      </c>
      <c r="AK59" s="2" t="str">
        <f t="shared" si="49"/>
        <v>Error</v>
      </c>
      <c r="AL59" s="3" t="str">
        <f t="shared" si="40"/>
        <v>Error</v>
      </c>
      <c r="AM59" s="2"/>
      <c r="AN59" s="1" t="str">
        <f t="shared" si="41"/>
        <v>Error</v>
      </c>
      <c r="AO59" s="2" t="str">
        <f t="shared" si="42"/>
        <v>Error</v>
      </c>
      <c r="AP59" s="2" t="str">
        <f t="shared" si="60"/>
        <v>Error</v>
      </c>
      <c r="AQ59" s="2" t="str">
        <f t="shared" si="61"/>
        <v>Error</v>
      </c>
      <c r="AR59" s="2" t="str">
        <f t="shared" si="50"/>
        <v>Error</v>
      </c>
      <c r="AS59" s="3" t="str">
        <f t="shared" si="51"/>
        <v>Error</v>
      </c>
      <c r="AT59" s="2"/>
      <c r="AU59" s="1" t="str">
        <f t="shared" si="62"/>
        <v/>
      </c>
      <c r="AV59" s="2" t="str">
        <f t="shared" si="63"/>
        <v/>
      </c>
      <c r="AW59" s="2" t="str">
        <f t="shared" si="64"/>
        <v/>
      </c>
      <c r="AX59" s="2" t="str">
        <f t="shared" si="65"/>
        <v/>
      </c>
      <c r="AY59" s="2" t="str">
        <f t="shared" si="45"/>
        <v/>
      </c>
      <c r="AZ59" s="2" t="str">
        <f t="shared" si="46"/>
        <v/>
      </c>
      <c r="BA59" s="2" t="str">
        <f t="shared" si="66"/>
        <v/>
      </c>
      <c r="BB59" s="2" t="str">
        <f t="shared" si="67"/>
        <v/>
      </c>
      <c r="BC59" s="2" t="str">
        <f t="shared" si="68"/>
        <v/>
      </c>
      <c r="BD59" s="2" t="str">
        <f t="shared" si="69"/>
        <v/>
      </c>
      <c r="BE59" s="2" t="str">
        <f t="shared" si="70"/>
        <v/>
      </c>
      <c r="BF59" s="2" t="str">
        <f t="shared" si="71"/>
        <v/>
      </c>
      <c r="BG59" s="2" t="str">
        <f t="shared" si="72"/>
        <v/>
      </c>
      <c r="BH59" s="2" t="str">
        <f t="shared" si="73"/>
        <v/>
      </c>
      <c r="BI59" s="2" t="str">
        <f t="shared" si="52"/>
        <v/>
      </c>
      <c r="BJ59" s="2" t="str">
        <f t="shared" si="53"/>
        <v/>
      </c>
      <c r="BK59" s="2" t="str">
        <f t="shared" si="54"/>
        <v/>
      </c>
      <c r="BL59" s="2" t="str">
        <f t="shared" si="55"/>
        <v/>
      </c>
      <c r="BM59" s="2" t="str">
        <f t="shared" si="56"/>
        <v/>
      </c>
      <c r="BN59" s="2" t="str">
        <f t="shared" si="57"/>
        <v/>
      </c>
      <c r="BO59" s="2" t="str">
        <f t="shared" si="58"/>
        <v/>
      </c>
      <c r="BP59" s="2" t="str">
        <f t="shared" si="59"/>
        <v/>
      </c>
      <c r="BQ59" s="2" t="str">
        <f t="shared" si="74"/>
        <v/>
      </c>
      <c r="BR59" s="2" t="str">
        <f t="shared" si="75"/>
        <v/>
      </c>
      <c r="BS59" s="2" t="str">
        <f t="shared" si="76"/>
        <v/>
      </c>
      <c r="BT59" s="2" t="str">
        <f t="shared" si="77"/>
        <v/>
      </c>
      <c r="BU59" s="2" t="str">
        <f t="shared" si="78"/>
        <v/>
      </c>
      <c r="BV59" s="2" t="str">
        <f t="shared" si="79"/>
        <v/>
      </c>
      <c r="BW59" s="2" t="str">
        <f t="shared" si="80"/>
        <v/>
      </c>
      <c r="BX59" s="2" t="str">
        <f t="shared" si="81"/>
        <v/>
      </c>
      <c r="BY59" s="2" t="str">
        <f t="shared" si="82"/>
        <v/>
      </c>
      <c r="BZ59" s="2" t="str">
        <f t="shared" si="83"/>
        <v/>
      </c>
      <c r="CA59" s="2" t="str">
        <f t="shared" si="84"/>
        <v/>
      </c>
      <c r="CB59" s="3" t="str">
        <f t="shared" si="85"/>
        <v/>
      </c>
    </row>
    <row r="60" spans="3:80" ht="15.75" thickBot="1" x14ac:dyDescent="0.3">
      <c r="C60" s="12"/>
      <c r="D60" s="13"/>
      <c r="E60" s="13"/>
      <c r="F60" s="13"/>
      <c r="G60" s="13"/>
      <c r="H60" s="13"/>
      <c r="I60" s="14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4" t="str">
        <f t="shared" si="47"/>
        <v>Error</v>
      </c>
      <c r="AH60" s="5" t="str">
        <f t="shared" si="48"/>
        <v>Error</v>
      </c>
      <c r="AI60" s="5" t="str">
        <f t="shared" si="38"/>
        <v>Error</v>
      </c>
      <c r="AJ60" s="5" t="str">
        <f t="shared" si="39"/>
        <v>Error</v>
      </c>
      <c r="AK60" s="5" t="str">
        <f t="shared" si="49"/>
        <v>Error</v>
      </c>
      <c r="AL60" s="6" t="str">
        <f t="shared" si="40"/>
        <v>Error</v>
      </c>
      <c r="AM60" s="2"/>
      <c r="AN60" s="4" t="str">
        <f t="shared" si="41"/>
        <v>Error</v>
      </c>
      <c r="AO60" s="5" t="str">
        <f t="shared" si="42"/>
        <v>Error</v>
      </c>
      <c r="AP60" s="5" t="str">
        <f t="shared" si="60"/>
        <v>Error</v>
      </c>
      <c r="AQ60" s="5" t="str">
        <f t="shared" si="61"/>
        <v>Error</v>
      </c>
      <c r="AR60" s="5" t="str">
        <f t="shared" si="50"/>
        <v>Error</v>
      </c>
      <c r="AS60" s="6" t="str">
        <f t="shared" si="51"/>
        <v>Error</v>
      </c>
      <c r="AT60" s="2"/>
      <c r="AU60" s="4" t="str">
        <f t="shared" si="62"/>
        <v/>
      </c>
      <c r="AV60" s="5" t="str">
        <f t="shared" si="63"/>
        <v/>
      </c>
      <c r="AW60" s="5" t="str">
        <f t="shared" si="64"/>
        <v/>
      </c>
      <c r="AX60" s="5" t="str">
        <f t="shared" si="65"/>
        <v/>
      </c>
      <c r="AY60" s="5" t="str">
        <f t="shared" si="45"/>
        <v/>
      </c>
      <c r="AZ60" s="5" t="str">
        <f t="shared" si="46"/>
        <v/>
      </c>
      <c r="BA60" s="5" t="str">
        <f t="shared" si="66"/>
        <v/>
      </c>
      <c r="BB60" s="5" t="str">
        <f t="shared" si="67"/>
        <v/>
      </c>
      <c r="BC60" s="5" t="str">
        <f t="shared" si="68"/>
        <v/>
      </c>
      <c r="BD60" s="5" t="str">
        <f t="shared" si="69"/>
        <v/>
      </c>
      <c r="BE60" s="5" t="str">
        <f t="shared" si="70"/>
        <v/>
      </c>
      <c r="BF60" s="5" t="str">
        <f t="shared" si="71"/>
        <v/>
      </c>
      <c r="BG60" s="5" t="str">
        <f t="shared" si="72"/>
        <v/>
      </c>
      <c r="BH60" s="5" t="str">
        <f t="shared" si="73"/>
        <v/>
      </c>
      <c r="BI60" s="5" t="str">
        <f t="shared" si="52"/>
        <v/>
      </c>
      <c r="BJ60" s="5" t="str">
        <f t="shared" si="53"/>
        <v/>
      </c>
      <c r="BK60" s="5" t="str">
        <f t="shared" si="54"/>
        <v/>
      </c>
      <c r="BL60" s="5" t="str">
        <f t="shared" si="55"/>
        <v/>
      </c>
      <c r="BM60" s="5" t="str">
        <f t="shared" si="56"/>
        <v/>
      </c>
      <c r="BN60" s="5" t="str">
        <f t="shared" si="57"/>
        <v/>
      </c>
      <c r="BO60" s="5" t="str">
        <f t="shared" si="58"/>
        <v/>
      </c>
      <c r="BP60" s="5" t="str">
        <f t="shared" si="59"/>
        <v/>
      </c>
      <c r="BQ60" s="5" t="str">
        <f t="shared" si="74"/>
        <v/>
      </c>
      <c r="BR60" s="5" t="str">
        <f t="shared" si="75"/>
        <v/>
      </c>
      <c r="BS60" s="5" t="str">
        <f t="shared" si="76"/>
        <v/>
      </c>
      <c r="BT60" s="5" t="str">
        <f t="shared" si="77"/>
        <v/>
      </c>
      <c r="BU60" s="5" t="str">
        <f t="shared" si="78"/>
        <v/>
      </c>
      <c r="BV60" s="5" t="str">
        <f t="shared" si="79"/>
        <v/>
      </c>
      <c r="BW60" s="5" t="str">
        <f t="shared" si="80"/>
        <v/>
      </c>
      <c r="BX60" s="5" t="str">
        <f t="shared" si="81"/>
        <v/>
      </c>
      <c r="BY60" s="5" t="str">
        <f t="shared" si="82"/>
        <v/>
      </c>
      <c r="BZ60" s="5" t="str">
        <f t="shared" si="83"/>
        <v/>
      </c>
      <c r="CA60" s="5" t="str">
        <f t="shared" si="84"/>
        <v/>
      </c>
      <c r="CB60" s="6" t="str">
        <f t="shared" si="85"/>
        <v/>
      </c>
    </row>
    <row r="61" spans="3:80" x14ac:dyDescent="0.25"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T61" s="2"/>
    </row>
    <row r="62" spans="3:80" x14ac:dyDescent="0.25"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3:80" x14ac:dyDescent="0.25"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3:80" x14ac:dyDescent="0.25"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0:32" ht="15" customHeight="1" x14ac:dyDescent="0.25"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0:32" x14ac:dyDescent="0.25"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0:32" x14ac:dyDescent="0.25"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0:32" x14ac:dyDescent="0.25"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0:32" x14ac:dyDescent="0.25"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0:32" x14ac:dyDescent="0.25"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0:32" x14ac:dyDescent="0.25"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0:32" x14ac:dyDescent="0.25"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</sheetData>
  <mergeCells count="30">
    <mergeCell ref="F3:I3"/>
    <mergeCell ref="AU1:AV2"/>
    <mergeCell ref="K32:R37"/>
    <mergeCell ref="AG1:AL1"/>
    <mergeCell ref="AN1:AS1"/>
    <mergeCell ref="BQ2:BT2"/>
    <mergeCell ref="BU2:BV2"/>
    <mergeCell ref="K25:R26"/>
    <mergeCell ref="K28:R30"/>
    <mergeCell ref="K2:V23"/>
    <mergeCell ref="BM2:BN2"/>
    <mergeCell ref="BO2:BP2"/>
    <mergeCell ref="AI3:AL3"/>
    <mergeCell ref="AP3:AS3"/>
    <mergeCell ref="T30:V30"/>
    <mergeCell ref="T32:V32"/>
    <mergeCell ref="BM1:BP1"/>
    <mergeCell ref="BQ1:BV1"/>
    <mergeCell ref="BW1:CB1"/>
    <mergeCell ref="BI2:BJ2"/>
    <mergeCell ref="BK2:BL2"/>
    <mergeCell ref="BG1:BH2"/>
    <mergeCell ref="BI1:BL1"/>
    <mergeCell ref="AW1:AX2"/>
    <mergeCell ref="AY1:AZ2"/>
    <mergeCell ref="BA1:BB2"/>
    <mergeCell ref="BC1:BD2"/>
    <mergeCell ref="BE1:BF2"/>
    <mergeCell ref="BW2:BZ2"/>
    <mergeCell ref="CA2:CB2"/>
  </mergeCells>
  <hyperlinks>
    <hyperlink ref="T30:V30" r:id="rId1" display="Help with SVG"/>
    <hyperlink ref="T32:V32" r:id="rId2" display="Leaflet.Curve documentation"/>
  </hyperlinks>
  <pageMargins left="0.7" right="0.7" top="0.75" bottom="0.75" header="0.3" footer="0.3"/>
  <pageSetup paperSize="9" orientation="portrait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 Curve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Jambon</dc:creator>
  <cp:lastModifiedBy>Jambon</cp:lastModifiedBy>
  <dcterms:created xsi:type="dcterms:W3CDTF">2017-01-31T00:39:29Z</dcterms:created>
  <dcterms:modified xsi:type="dcterms:W3CDTF">2017-02-08T18:24:40Z</dcterms:modified>
</cp:coreProperties>
</file>