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ambon\Documents\Code\40kMap\v3\"/>
    </mc:Choice>
  </mc:AlternateContent>
  <bookViews>
    <workbookView xWindow="0" yWindow="0" windowWidth="28800" windowHeight="10935"/>
  </bookViews>
  <sheets>
    <sheet name="Straight up move" sheetId="1" r:id="rId1"/>
    <sheet name="Move and resize" sheetId="3" r:id="rId2"/>
    <sheet name="Flip vertical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D25" i="3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Q321" i="4"/>
  <c r="Q322" i="4"/>
  <c r="Q323" i="4"/>
  <c r="Q324" i="4"/>
  <c r="Q325" i="4"/>
  <c r="Q326" i="4"/>
  <c r="Q327" i="4"/>
  <c r="Q328" i="4"/>
  <c r="Q329" i="4"/>
  <c r="Q330" i="4"/>
  <c r="Q331" i="4"/>
  <c r="Q332" i="4"/>
  <c r="Q333" i="4"/>
  <c r="Q334" i="4"/>
  <c r="Q335" i="4"/>
  <c r="Q336" i="4"/>
  <c r="Q337" i="4"/>
  <c r="Q338" i="4"/>
  <c r="Q339" i="4"/>
  <c r="Q340" i="4"/>
  <c r="Q341" i="4"/>
  <c r="Q342" i="4"/>
  <c r="Q343" i="4"/>
  <c r="Q344" i="4"/>
  <c r="Q345" i="4"/>
  <c r="Q346" i="4"/>
  <c r="Q347" i="4"/>
  <c r="Q348" i="4"/>
  <c r="Q349" i="4"/>
  <c r="Q350" i="4"/>
  <c r="Q351" i="4"/>
  <c r="Q352" i="4"/>
  <c r="Q353" i="4"/>
  <c r="Q354" i="4"/>
  <c r="Q355" i="4"/>
  <c r="Q356" i="4"/>
  <c r="Q357" i="4"/>
  <c r="Q358" i="4"/>
  <c r="Q359" i="4"/>
  <c r="Q360" i="4"/>
  <c r="Q361" i="4"/>
  <c r="Q362" i="4"/>
  <c r="Q363" i="4"/>
  <c r="Q364" i="4"/>
  <c r="Q365" i="4"/>
  <c r="Q366" i="4"/>
  <c r="Q367" i="4"/>
  <c r="Q368" i="4"/>
  <c r="Q369" i="4"/>
  <c r="Q370" i="4"/>
  <c r="Q371" i="4"/>
  <c r="Q372" i="4"/>
  <c r="Q373" i="4"/>
  <c r="Q374" i="4"/>
  <c r="Q375" i="4"/>
  <c r="Q376" i="4"/>
  <c r="Q377" i="4"/>
  <c r="Q378" i="4"/>
  <c r="Q379" i="4"/>
  <c r="Q380" i="4"/>
  <c r="Q381" i="4"/>
  <c r="Q382" i="4"/>
  <c r="Q383" i="4"/>
  <c r="Q384" i="4"/>
  <c r="Q385" i="4"/>
  <c r="Q386" i="4"/>
  <c r="Q387" i="4"/>
  <c r="Q388" i="4"/>
  <c r="Q389" i="4"/>
  <c r="Q390" i="4"/>
  <c r="Q391" i="4"/>
  <c r="Q392" i="4"/>
  <c r="Q393" i="4"/>
  <c r="Q394" i="4"/>
  <c r="Q395" i="4"/>
  <c r="Q396" i="4"/>
  <c r="Q397" i="4"/>
  <c r="Q398" i="4"/>
  <c r="Q399" i="4"/>
  <c r="Q400" i="4"/>
  <c r="Q401" i="4"/>
  <c r="Q402" i="4"/>
  <c r="Q403" i="4"/>
  <c r="Q404" i="4"/>
  <c r="Q405" i="4"/>
  <c r="Q406" i="4"/>
  <c r="Q407" i="4"/>
  <c r="Q408" i="4"/>
  <c r="Q409" i="4"/>
  <c r="Q410" i="4"/>
  <c r="Q411" i="4"/>
  <c r="Q412" i="4"/>
  <c r="Q413" i="4"/>
  <c r="Q414" i="4"/>
  <c r="Q415" i="4"/>
  <c r="Q416" i="4"/>
  <c r="Q417" i="4"/>
  <c r="Q418" i="4"/>
  <c r="Q419" i="4"/>
  <c r="Q420" i="4"/>
  <c r="Q421" i="4"/>
  <c r="Q422" i="4"/>
  <c r="Q423" i="4"/>
  <c r="Q424" i="4"/>
  <c r="Q425" i="4"/>
  <c r="Q426" i="4"/>
  <c r="Q427" i="4"/>
  <c r="Q428" i="4"/>
  <c r="Q429" i="4"/>
  <c r="Q430" i="4"/>
  <c r="Q431" i="4"/>
  <c r="Q432" i="4"/>
  <c r="Q433" i="4"/>
  <c r="Q434" i="4"/>
  <c r="Q435" i="4"/>
  <c r="Q436" i="4"/>
  <c r="Q437" i="4"/>
  <c r="Q438" i="4"/>
  <c r="Q439" i="4"/>
  <c r="Q440" i="4"/>
  <c r="Q441" i="4"/>
  <c r="Q442" i="4"/>
  <c r="Q443" i="4"/>
  <c r="Q444" i="4"/>
  <c r="Q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R264" i="4"/>
  <c r="R265" i="4"/>
  <c r="R266" i="4"/>
  <c r="R267" i="4"/>
  <c r="R268" i="4"/>
  <c r="R269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288" i="4"/>
  <c r="R289" i="4"/>
  <c r="R290" i="4"/>
  <c r="R291" i="4"/>
  <c r="R292" i="4"/>
  <c r="R293" i="4"/>
  <c r="R294" i="4"/>
  <c r="R295" i="4"/>
  <c r="R296" i="4"/>
  <c r="R297" i="4"/>
  <c r="R298" i="4"/>
  <c r="R299" i="4"/>
  <c r="R300" i="4"/>
  <c r="R301" i="4"/>
  <c r="R302" i="4"/>
  <c r="R303" i="4"/>
  <c r="R304" i="4"/>
  <c r="R305" i="4"/>
  <c r="R306" i="4"/>
  <c r="R307" i="4"/>
  <c r="R308" i="4"/>
  <c r="R309" i="4"/>
  <c r="R310" i="4"/>
  <c r="R311" i="4"/>
  <c r="R312" i="4"/>
  <c r="R313" i="4"/>
  <c r="R314" i="4"/>
  <c r="R315" i="4"/>
  <c r="R316" i="4"/>
  <c r="R317" i="4"/>
  <c r="R318" i="4"/>
  <c r="R319" i="4"/>
  <c r="R320" i="4"/>
  <c r="R321" i="4"/>
  <c r="R322" i="4"/>
  <c r="R323" i="4"/>
  <c r="R324" i="4"/>
  <c r="R325" i="4"/>
  <c r="R326" i="4"/>
  <c r="R327" i="4"/>
  <c r="R328" i="4"/>
  <c r="R329" i="4"/>
  <c r="R330" i="4"/>
  <c r="R331" i="4"/>
  <c r="R332" i="4"/>
  <c r="R333" i="4"/>
  <c r="R334" i="4"/>
  <c r="R335" i="4"/>
  <c r="R336" i="4"/>
  <c r="R337" i="4"/>
  <c r="R338" i="4"/>
  <c r="R339" i="4"/>
  <c r="R340" i="4"/>
  <c r="R341" i="4"/>
  <c r="R342" i="4"/>
  <c r="R343" i="4"/>
  <c r="R344" i="4"/>
  <c r="R345" i="4"/>
  <c r="R346" i="4"/>
  <c r="R347" i="4"/>
  <c r="R348" i="4"/>
  <c r="R349" i="4"/>
  <c r="R350" i="4"/>
  <c r="R351" i="4"/>
  <c r="R352" i="4"/>
  <c r="R353" i="4"/>
  <c r="R354" i="4"/>
  <c r="R355" i="4"/>
  <c r="R356" i="4"/>
  <c r="R357" i="4"/>
  <c r="R358" i="4"/>
  <c r="R359" i="4"/>
  <c r="R360" i="4"/>
  <c r="R361" i="4"/>
  <c r="R362" i="4"/>
  <c r="R363" i="4"/>
  <c r="R364" i="4"/>
  <c r="R365" i="4"/>
  <c r="R366" i="4"/>
  <c r="R367" i="4"/>
  <c r="R368" i="4"/>
  <c r="R369" i="4"/>
  <c r="R370" i="4"/>
  <c r="R371" i="4"/>
  <c r="R372" i="4"/>
  <c r="R373" i="4"/>
  <c r="R374" i="4"/>
  <c r="R375" i="4"/>
  <c r="R376" i="4"/>
  <c r="R377" i="4"/>
  <c r="R378" i="4"/>
  <c r="R379" i="4"/>
  <c r="R380" i="4"/>
  <c r="R381" i="4"/>
  <c r="R382" i="4"/>
  <c r="R383" i="4"/>
  <c r="R384" i="4"/>
  <c r="R385" i="4"/>
  <c r="R386" i="4"/>
  <c r="R387" i="4"/>
  <c r="R388" i="4"/>
  <c r="R389" i="4"/>
  <c r="R390" i="4"/>
  <c r="R391" i="4"/>
  <c r="R392" i="4"/>
  <c r="R393" i="4"/>
  <c r="R394" i="4"/>
  <c r="R395" i="4"/>
  <c r="R396" i="4"/>
  <c r="R397" i="4"/>
  <c r="R398" i="4"/>
  <c r="R399" i="4"/>
  <c r="R400" i="4"/>
  <c r="R401" i="4"/>
  <c r="R402" i="4"/>
  <c r="R403" i="4"/>
  <c r="R404" i="4"/>
  <c r="R405" i="4"/>
  <c r="R406" i="4"/>
  <c r="R407" i="4"/>
  <c r="R408" i="4"/>
  <c r="R409" i="4"/>
  <c r="R410" i="4"/>
  <c r="R411" i="4"/>
  <c r="R412" i="4"/>
  <c r="R413" i="4"/>
  <c r="R414" i="4"/>
  <c r="R415" i="4"/>
  <c r="R416" i="4"/>
  <c r="R417" i="4"/>
  <c r="R418" i="4"/>
  <c r="R419" i="4"/>
  <c r="R420" i="4"/>
  <c r="R421" i="4"/>
  <c r="R422" i="4"/>
  <c r="R423" i="4"/>
  <c r="R424" i="4"/>
  <c r="R425" i="4"/>
  <c r="R426" i="4"/>
  <c r="R427" i="4"/>
  <c r="R428" i="4"/>
  <c r="R429" i="4"/>
  <c r="R430" i="4"/>
  <c r="R431" i="4"/>
  <c r="R432" i="4"/>
  <c r="R433" i="4"/>
  <c r="R434" i="4"/>
  <c r="R435" i="4"/>
  <c r="R436" i="4"/>
  <c r="R437" i="4"/>
  <c r="R438" i="4"/>
  <c r="R439" i="4"/>
  <c r="R440" i="4"/>
  <c r="R441" i="4"/>
  <c r="R442" i="4"/>
  <c r="R443" i="4"/>
  <c r="R444" i="4"/>
  <c r="R26" i="4"/>
  <c r="F5" i="4"/>
  <c r="I5" i="4"/>
  <c r="L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BT5" i="4"/>
  <c r="BU5" i="4"/>
  <c r="BV5" i="4"/>
  <c r="BW5" i="4"/>
  <c r="BX5" i="4"/>
  <c r="BY5" i="4"/>
  <c r="BZ5" i="4"/>
  <c r="CA5" i="4"/>
  <c r="CB5" i="4"/>
  <c r="CC5" i="4"/>
  <c r="CD5" i="4"/>
  <c r="CE5" i="4"/>
  <c r="CF5" i="4"/>
  <c r="CG5" i="4"/>
  <c r="CH5" i="4"/>
  <c r="CI5" i="4"/>
  <c r="CJ5" i="4"/>
  <c r="CK5" i="4"/>
  <c r="CL5" i="4"/>
  <c r="CM5" i="4"/>
  <c r="CN5" i="4"/>
  <c r="CO5" i="4"/>
  <c r="CP5" i="4"/>
  <c r="CQ5" i="4"/>
  <c r="CR5" i="4"/>
  <c r="CS5" i="4"/>
  <c r="CT5" i="4"/>
  <c r="CU5" i="4"/>
  <c r="CV5" i="4"/>
  <c r="CW5" i="4"/>
  <c r="CX5" i="4"/>
  <c r="CY5" i="4"/>
  <c r="CZ5" i="4"/>
  <c r="DA5" i="4"/>
  <c r="DB5" i="4"/>
  <c r="DC5" i="4"/>
  <c r="DD5" i="4"/>
  <c r="DE5" i="4"/>
  <c r="DF5" i="4"/>
  <c r="DG5" i="4"/>
  <c r="DH5" i="4"/>
  <c r="DI5" i="4"/>
  <c r="DJ5" i="4"/>
  <c r="DK5" i="4"/>
  <c r="DL5" i="4"/>
  <c r="DM5" i="4"/>
  <c r="DN5" i="4"/>
  <c r="DO5" i="4"/>
  <c r="DP5" i="4"/>
  <c r="DQ5" i="4"/>
  <c r="DR5" i="4"/>
  <c r="DS5" i="4"/>
  <c r="DT5" i="4"/>
  <c r="DU5" i="4"/>
  <c r="DV5" i="4"/>
  <c r="DW5" i="4"/>
  <c r="DX5" i="4"/>
  <c r="DY5" i="4"/>
  <c r="DZ5" i="4"/>
  <c r="EA5" i="4"/>
  <c r="EB5" i="4"/>
  <c r="EC5" i="4"/>
  <c r="ED5" i="4"/>
  <c r="EE5" i="4"/>
  <c r="EF5" i="4"/>
  <c r="EG5" i="4"/>
  <c r="EH5" i="4"/>
  <c r="EI5" i="4"/>
  <c r="EJ5" i="4"/>
  <c r="EK5" i="4"/>
  <c r="EL5" i="4"/>
  <c r="EM5" i="4"/>
  <c r="EN5" i="4"/>
  <c r="EO5" i="4"/>
  <c r="EP5" i="4"/>
  <c r="EQ5" i="4"/>
  <c r="ER5" i="4"/>
  <c r="ES5" i="4"/>
  <c r="ET5" i="4"/>
  <c r="EU5" i="4"/>
  <c r="EV5" i="4"/>
  <c r="EW5" i="4"/>
  <c r="EX5" i="4"/>
  <c r="EY5" i="4"/>
  <c r="EZ5" i="4"/>
  <c r="FA5" i="4"/>
  <c r="FB5" i="4"/>
  <c r="FC5" i="4"/>
  <c r="FD5" i="4"/>
  <c r="FE5" i="4"/>
  <c r="FF5" i="4"/>
  <c r="FG5" i="4"/>
  <c r="FH5" i="4"/>
  <c r="FI5" i="4"/>
  <c r="FJ5" i="4"/>
  <c r="FK5" i="4"/>
  <c r="FL5" i="4"/>
  <c r="FM5" i="4"/>
  <c r="FN5" i="4"/>
  <c r="FO5" i="4"/>
  <c r="FP5" i="4"/>
  <c r="FQ5" i="4"/>
  <c r="FR5" i="4"/>
  <c r="FS5" i="4"/>
  <c r="FT5" i="4"/>
  <c r="FU5" i="4"/>
  <c r="FV5" i="4"/>
  <c r="FW5" i="4"/>
  <c r="FX5" i="4"/>
  <c r="FY5" i="4"/>
  <c r="FZ5" i="4"/>
  <c r="GA5" i="4"/>
  <c r="GB5" i="4"/>
  <c r="GC5" i="4"/>
  <c r="GD5" i="4"/>
  <c r="GE5" i="4"/>
  <c r="GF5" i="4"/>
  <c r="GG5" i="4"/>
  <c r="GH5" i="4"/>
  <c r="GI5" i="4"/>
  <c r="GJ5" i="4"/>
  <c r="GK5" i="4"/>
  <c r="GL5" i="4"/>
  <c r="GM5" i="4"/>
  <c r="GN5" i="4"/>
  <c r="GO5" i="4"/>
  <c r="GP5" i="4"/>
  <c r="GQ5" i="4"/>
  <c r="GR5" i="4"/>
  <c r="GS5" i="4"/>
  <c r="GT5" i="4"/>
  <c r="GU5" i="4"/>
  <c r="GV5" i="4"/>
  <c r="GW5" i="4"/>
  <c r="GX5" i="4"/>
  <c r="GY5" i="4"/>
  <c r="GZ5" i="4"/>
  <c r="HA5" i="4"/>
  <c r="HB5" i="4"/>
  <c r="HC5" i="4"/>
  <c r="HD5" i="4"/>
  <c r="HE5" i="4"/>
  <c r="HF5" i="4"/>
  <c r="HG5" i="4"/>
  <c r="HH5" i="4"/>
  <c r="HI5" i="4"/>
  <c r="HJ5" i="4"/>
  <c r="HK5" i="4"/>
  <c r="HL5" i="4"/>
  <c r="HM5" i="4"/>
  <c r="HN5" i="4"/>
  <c r="HO5" i="4"/>
  <c r="HP5" i="4"/>
  <c r="HQ5" i="4"/>
  <c r="HR5" i="4"/>
  <c r="HS5" i="4"/>
  <c r="HT5" i="4"/>
  <c r="HU5" i="4"/>
  <c r="HV5" i="4"/>
  <c r="HW5" i="4"/>
  <c r="HX5" i="4"/>
  <c r="HY5" i="4"/>
  <c r="HZ5" i="4"/>
  <c r="IA5" i="4"/>
  <c r="IB5" i="4"/>
  <c r="IC5" i="4"/>
  <c r="ID5" i="4"/>
  <c r="IE5" i="4"/>
  <c r="IF5" i="4"/>
  <c r="IG5" i="4"/>
  <c r="IH5" i="4"/>
  <c r="II5" i="4"/>
  <c r="IJ5" i="4"/>
  <c r="IK5" i="4"/>
  <c r="IL5" i="4"/>
  <c r="IM5" i="4"/>
  <c r="IN5" i="4"/>
  <c r="IO5" i="4"/>
  <c r="IP5" i="4"/>
  <c r="IQ5" i="4"/>
  <c r="IR5" i="4"/>
  <c r="IS5" i="4"/>
  <c r="IT5" i="4"/>
  <c r="IU5" i="4"/>
  <c r="IV5" i="4"/>
  <c r="IW5" i="4"/>
  <c r="IX5" i="4"/>
  <c r="IY5" i="4"/>
  <c r="IZ5" i="4"/>
  <c r="IY6" i="4"/>
  <c r="IZ6" i="4"/>
  <c r="IY7" i="4"/>
  <c r="IZ7" i="4"/>
  <c r="B27" i="4"/>
  <c r="U26" i="4"/>
  <c r="U25" i="4"/>
  <c r="D25" i="4"/>
  <c r="U24" i="4"/>
  <c r="IX7" i="4"/>
  <c r="IW7" i="4"/>
  <c r="IV7" i="4"/>
  <c r="IU7" i="4"/>
  <c r="IT7" i="4"/>
  <c r="IS7" i="4"/>
  <c r="IR7" i="4"/>
  <c r="IQ7" i="4"/>
  <c r="IP7" i="4"/>
  <c r="IO7" i="4"/>
  <c r="IN7" i="4"/>
  <c r="IM7" i="4"/>
  <c r="IL7" i="4"/>
  <c r="IK7" i="4"/>
  <c r="IJ7" i="4"/>
  <c r="II7" i="4"/>
  <c r="IH7" i="4"/>
  <c r="IG7" i="4"/>
  <c r="IF7" i="4"/>
  <c r="IE7" i="4"/>
  <c r="ID7" i="4"/>
  <c r="IC7" i="4"/>
  <c r="IB7" i="4"/>
  <c r="IA7" i="4"/>
  <c r="HZ7" i="4"/>
  <c r="HY7" i="4"/>
  <c r="HX7" i="4"/>
  <c r="HW7" i="4"/>
  <c r="HV7" i="4"/>
  <c r="HU7" i="4"/>
  <c r="HT7" i="4"/>
  <c r="HS7" i="4"/>
  <c r="HR7" i="4"/>
  <c r="HQ7" i="4"/>
  <c r="HP7" i="4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M5" i="4" s="1"/>
  <c r="L7" i="4"/>
  <c r="K7" i="4"/>
  <c r="J7" i="4"/>
  <c r="J5" i="4" s="1"/>
  <c r="I7" i="4"/>
  <c r="H7" i="4"/>
  <c r="G7" i="4"/>
  <c r="G5" i="4" s="1"/>
  <c r="F7" i="4"/>
  <c r="E7" i="4"/>
  <c r="D7" i="4"/>
  <c r="C7" i="4"/>
  <c r="IX6" i="4"/>
  <c r="IW6" i="4"/>
  <c r="IV6" i="4"/>
  <c r="IU6" i="4"/>
  <c r="IT6" i="4"/>
  <c r="IS6" i="4"/>
  <c r="IR6" i="4"/>
  <c r="IQ6" i="4"/>
  <c r="IP6" i="4"/>
  <c r="IO6" i="4"/>
  <c r="IN6" i="4"/>
  <c r="IM6" i="4"/>
  <c r="IL6" i="4"/>
  <c r="IK6" i="4"/>
  <c r="IJ6" i="4"/>
  <c r="II6" i="4"/>
  <c r="IH6" i="4"/>
  <c r="IG6" i="4"/>
  <c r="IF6" i="4"/>
  <c r="IE6" i="4"/>
  <c r="ID6" i="4"/>
  <c r="IC6" i="4"/>
  <c r="IB6" i="4"/>
  <c r="IA6" i="4"/>
  <c r="HZ6" i="4"/>
  <c r="HY6" i="4"/>
  <c r="HX6" i="4"/>
  <c r="HW6" i="4"/>
  <c r="HV6" i="4"/>
  <c r="HU6" i="4"/>
  <c r="HT6" i="4"/>
  <c r="HS6" i="4"/>
  <c r="HR6" i="4"/>
  <c r="HQ6" i="4"/>
  <c r="HP6" i="4"/>
  <c r="HO6" i="4"/>
  <c r="HN6" i="4"/>
  <c r="HM6" i="4"/>
  <c r="HL6" i="4"/>
  <c r="HK6" i="4"/>
  <c r="HJ6" i="4"/>
  <c r="HI6" i="4"/>
  <c r="HH6" i="4"/>
  <c r="HG6" i="4"/>
  <c r="HF6" i="4"/>
  <c r="HE6" i="4"/>
  <c r="HD6" i="4"/>
  <c r="HC6" i="4"/>
  <c r="HB6" i="4"/>
  <c r="HA6" i="4"/>
  <c r="GZ6" i="4"/>
  <c r="GY6" i="4"/>
  <c r="GX6" i="4"/>
  <c r="GW6" i="4"/>
  <c r="GV6" i="4"/>
  <c r="GU6" i="4"/>
  <c r="GT6" i="4"/>
  <c r="GS6" i="4"/>
  <c r="GR6" i="4"/>
  <c r="GQ6" i="4"/>
  <c r="GP6" i="4"/>
  <c r="GO6" i="4"/>
  <c r="GN6" i="4"/>
  <c r="GM6" i="4"/>
  <c r="GL6" i="4"/>
  <c r="GK6" i="4"/>
  <c r="GJ6" i="4"/>
  <c r="GI6" i="4"/>
  <c r="GH6" i="4"/>
  <c r="GG6" i="4"/>
  <c r="GF6" i="4"/>
  <c r="GE6" i="4"/>
  <c r="GD6" i="4"/>
  <c r="GC6" i="4"/>
  <c r="GB6" i="4"/>
  <c r="GA6" i="4"/>
  <c r="FZ6" i="4"/>
  <c r="FY6" i="4"/>
  <c r="FX6" i="4"/>
  <c r="FW6" i="4"/>
  <c r="FV6" i="4"/>
  <c r="FU6" i="4"/>
  <c r="FT6" i="4"/>
  <c r="FS6" i="4"/>
  <c r="FR6" i="4"/>
  <c r="FQ6" i="4"/>
  <c r="FP6" i="4"/>
  <c r="FO6" i="4"/>
  <c r="FN6" i="4"/>
  <c r="FM6" i="4"/>
  <c r="FL6" i="4"/>
  <c r="FK6" i="4"/>
  <c r="FJ6" i="4"/>
  <c r="FI6" i="4"/>
  <c r="FH6" i="4"/>
  <c r="FG6" i="4"/>
  <c r="FF6" i="4"/>
  <c r="FE6" i="4"/>
  <c r="FD6" i="4"/>
  <c r="FC6" i="4"/>
  <c r="FB6" i="4"/>
  <c r="FA6" i="4"/>
  <c r="EZ6" i="4"/>
  <c r="EY6" i="4"/>
  <c r="EX6" i="4"/>
  <c r="EW6" i="4"/>
  <c r="EV6" i="4"/>
  <c r="EU6" i="4"/>
  <c r="ET6" i="4"/>
  <c r="ES6" i="4"/>
  <c r="ER6" i="4"/>
  <c r="EQ6" i="4"/>
  <c r="EP6" i="4"/>
  <c r="EO6" i="4"/>
  <c r="EN6" i="4"/>
  <c r="EM6" i="4"/>
  <c r="EL6" i="4"/>
  <c r="EK6" i="4"/>
  <c r="EJ6" i="4"/>
  <c r="EI6" i="4"/>
  <c r="EH6" i="4"/>
  <c r="EG6" i="4"/>
  <c r="EF6" i="4"/>
  <c r="EE6" i="4"/>
  <c r="ED6" i="4"/>
  <c r="EC6" i="4"/>
  <c r="EB6" i="4"/>
  <c r="EA6" i="4"/>
  <c r="DZ6" i="4"/>
  <c r="DY6" i="4"/>
  <c r="DX6" i="4"/>
  <c r="DW6" i="4"/>
  <c r="DV6" i="4"/>
  <c r="DU6" i="4"/>
  <c r="DT6" i="4"/>
  <c r="DS6" i="4"/>
  <c r="DR6" i="4"/>
  <c r="DQ6" i="4"/>
  <c r="DP6" i="4"/>
  <c r="DO6" i="4"/>
  <c r="DN6" i="4"/>
  <c r="DM6" i="4"/>
  <c r="DL6" i="4"/>
  <c r="DK6" i="4"/>
  <c r="DJ6" i="4"/>
  <c r="DI6" i="4"/>
  <c r="DH6" i="4"/>
  <c r="DG6" i="4"/>
  <c r="DF6" i="4"/>
  <c r="DE6" i="4"/>
  <c r="DD6" i="4"/>
  <c r="DC6" i="4"/>
  <c r="DB6" i="4"/>
  <c r="DA6" i="4"/>
  <c r="CZ6" i="4"/>
  <c r="CY6" i="4"/>
  <c r="CX6" i="4"/>
  <c r="CW6" i="4"/>
  <c r="CV6" i="4"/>
  <c r="CU6" i="4"/>
  <c r="CT6" i="4"/>
  <c r="CS6" i="4"/>
  <c r="CR6" i="4"/>
  <c r="CQ6" i="4"/>
  <c r="CP6" i="4"/>
  <c r="CO6" i="4"/>
  <c r="CN6" i="4"/>
  <c r="CM6" i="4"/>
  <c r="CL6" i="4"/>
  <c r="CK6" i="4"/>
  <c r="CJ6" i="4"/>
  <c r="CI6" i="4"/>
  <c r="CH6" i="4"/>
  <c r="CG6" i="4"/>
  <c r="CF6" i="4"/>
  <c r="CE6" i="4"/>
  <c r="CD6" i="4"/>
  <c r="CC6" i="4"/>
  <c r="CB6" i="4"/>
  <c r="CA6" i="4"/>
  <c r="BZ6" i="4"/>
  <c r="BY6" i="4"/>
  <c r="BX6" i="4"/>
  <c r="BW6" i="4"/>
  <c r="BV6" i="4"/>
  <c r="BU6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N5" i="4" s="1"/>
  <c r="M6" i="4"/>
  <c r="L6" i="4"/>
  <c r="K6" i="4"/>
  <c r="K5" i="4" s="1"/>
  <c r="J6" i="4"/>
  <c r="I6" i="4"/>
  <c r="H6" i="4"/>
  <c r="H5" i="4" s="1"/>
  <c r="G6" i="4"/>
  <c r="F6" i="4"/>
  <c r="E6" i="4"/>
  <c r="E5" i="4" s="1"/>
  <c r="D6" i="4"/>
  <c r="C6" i="4"/>
  <c r="C5" i="4" s="1"/>
  <c r="C22" i="4" l="1"/>
  <c r="D5" i="4"/>
  <c r="C14" i="4"/>
  <c r="C18" i="4"/>
  <c r="C16" i="4"/>
  <c r="C20" i="4"/>
  <c r="K38" i="4"/>
  <c r="K37" i="4"/>
  <c r="C15" i="4"/>
  <c r="C17" i="4"/>
  <c r="C19" i="4"/>
  <c r="C21" i="4"/>
  <c r="J37" i="4"/>
  <c r="J38" i="4"/>
  <c r="C13" i="4" l="1"/>
  <c r="C9" i="4" s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JA5" i="1" l="1"/>
  <c r="F5" i="1"/>
  <c r="T5" i="1"/>
  <c r="AA5" i="1"/>
  <c r="AH5" i="1"/>
  <c r="AO5" i="1"/>
  <c r="AV5" i="1"/>
  <c r="BC5" i="1"/>
  <c r="BJ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N5" i="1"/>
  <c r="EO5" i="1"/>
  <c r="EP5" i="1"/>
  <c r="EQ5" i="1"/>
  <c r="ER5" i="1"/>
  <c r="ES5" i="1"/>
  <c r="ET5" i="1"/>
  <c r="EU5" i="1"/>
  <c r="EV5" i="1"/>
  <c r="EW5" i="1"/>
  <c r="EX5" i="1"/>
  <c r="EY5" i="1"/>
  <c r="EZ5" i="1"/>
  <c r="FA5" i="1"/>
  <c r="FB5" i="1"/>
  <c r="FC5" i="1"/>
  <c r="FD5" i="1"/>
  <c r="FE5" i="1"/>
  <c r="FF5" i="1"/>
  <c r="FG5" i="1"/>
  <c r="FH5" i="1"/>
  <c r="FI5" i="1"/>
  <c r="FJ5" i="1"/>
  <c r="FK5" i="1"/>
  <c r="FL5" i="1"/>
  <c r="FM5" i="1"/>
  <c r="FN5" i="1"/>
  <c r="FO5" i="1"/>
  <c r="FP5" i="1"/>
  <c r="FQ5" i="1"/>
  <c r="FR5" i="1"/>
  <c r="FS5" i="1"/>
  <c r="FT5" i="1"/>
  <c r="FU5" i="1"/>
  <c r="FV5" i="1"/>
  <c r="FW5" i="1"/>
  <c r="FX5" i="1"/>
  <c r="FY5" i="1"/>
  <c r="FZ5" i="1"/>
  <c r="GA5" i="1"/>
  <c r="GB5" i="1"/>
  <c r="GC5" i="1"/>
  <c r="GD5" i="1"/>
  <c r="GE5" i="1"/>
  <c r="GF5" i="1"/>
  <c r="GG5" i="1"/>
  <c r="GH5" i="1"/>
  <c r="GI5" i="1"/>
  <c r="GJ5" i="1"/>
  <c r="GK5" i="1"/>
  <c r="GL5" i="1"/>
  <c r="GM5" i="1"/>
  <c r="GN5" i="1"/>
  <c r="GO5" i="1"/>
  <c r="GP5" i="1"/>
  <c r="GQ5" i="1"/>
  <c r="GR5" i="1"/>
  <c r="GS5" i="1"/>
  <c r="GT5" i="1"/>
  <c r="GU5" i="1"/>
  <c r="GV5" i="1"/>
  <c r="GW5" i="1"/>
  <c r="GX5" i="1"/>
  <c r="GY5" i="1"/>
  <c r="GZ5" i="1"/>
  <c r="HA5" i="1"/>
  <c r="HB5" i="1"/>
  <c r="HC5" i="1"/>
  <c r="HD5" i="1"/>
  <c r="HE5" i="1"/>
  <c r="HF5" i="1"/>
  <c r="HG5" i="1"/>
  <c r="HH5" i="1"/>
  <c r="HI5" i="1"/>
  <c r="HJ5" i="1"/>
  <c r="HK5" i="1"/>
  <c r="HL5" i="1"/>
  <c r="HM5" i="1"/>
  <c r="HN5" i="1"/>
  <c r="HO5" i="1"/>
  <c r="HP5" i="1"/>
  <c r="HQ5" i="1"/>
  <c r="HR5" i="1"/>
  <c r="HS5" i="1"/>
  <c r="HT5" i="1"/>
  <c r="HU5" i="1"/>
  <c r="HV5" i="1"/>
  <c r="HW5" i="1"/>
  <c r="HX5" i="1"/>
  <c r="HY5" i="1"/>
  <c r="HZ5" i="1"/>
  <c r="IA5" i="1"/>
  <c r="IB5" i="1"/>
  <c r="IC5" i="1"/>
  <c r="ID5" i="1"/>
  <c r="IE5" i="1"/>
  <c r="IF5" i="1"/>
  <c r="IG5" i="1"/>
  <c r="IH5" i="1"/>
  <c r="II5" i="1"/>
  <c r="IJ5" i="1"/>
  <c r="IK5" i="1"/>
  <c r="IL5" i="1"/>
  <c r="IM5" i="1"/>
  <c r="IN5" i="1"/>
  <c r="IO5" i="1"/>
  <c r="IP5" i="1"/>
  <c r="IQ5" i="1"/>
  <c r="IR5" i="1"/>
  <c r="IS5" i="1"/>
  <c r="IT5" i="1"/>
  <c r="IU5" i="1"/>
  <c r="IV5" i="1"/>
  <c r="IW5" i="1"/>
  <c r="IX5" i="1"/>
  <c r="IY5" i="1"/>
  <c r="IZ5" i="1"/>
  <c r="JA7" i="1"/>
  <c r="JA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R6" i="1"/>
  <c r="HS6" i="1"/>
  <c r="HT6" i="1"/>
  <c r="HU6" i="1"/>
  <c r="HV6" i="1"/>
  <c r="HW6" i="1"/>
  <c r="HX6" i="1"/>
  <c r="HY6" i="1"/>
  <c r="HZ6" i="1"/>
  <c r="IA6" i="1"/>
  <c r="IB6" i="1"/>
  <c r="IC6" i="1"/>
  <c r="ID6" i="1"/>
  <c r="IE6" i="1"/>
  <c r="IF6" i="1"/>
  <c r="IG6" i="1"/>
  <c r="IH6" i="1"/>
  <c r="II6" i="1"/>
  <c r="IJ6" i="1"/>
  <c r="IK6" i="1"/>
  <c r="IL6" i="1"/>
  <c r="IM6" i="1"/>
  <c r="IN6" i="1"/>
  <c r="IO6" i="1"/>
  <c r="IP6" i="1"/>
  <c r="IQ6" i="1"/>
  <c r="IR6" i="1"/>
  <c r="IS6" i="1"/>
  <c r="IT6" i="1"/>
  <c r="IU6" i="1"/>
  <c r="IV6" i="1"/>
  <c r="IW6" i="1"/>
  <c r="IX6" i="1"/>
  <c r="IY6" i="1"/>
  <c r="IZ6" i="1"/>
  <c r="D7" i="1"/>
  <c r="E7" i="1"/>
  <c r="F7" i="1"/>
  <c r="G7" i="1"/>
  <c r="H7" i="1"/>
  <c r="I7" i="1"/>
  <c r="J7" i="1"/>
  <c r="K7" i="1"/>
  <c r="L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FD7" i="1"/>
  <c r="FE7" i="1"/>
  <c r="FF7" i="1"/>
  <c r="FG7" i="1"/>
  <c r="FH7" i="1"/>
  <c r="FI7" i="1"/>
  <c r="FJ7" i="1"/>
  <c r="FK7" i="1"/>
  <c r="FL7" i="1"/>
  <c r="FM7" i="1"/>
  <c r="FN7" i="1"/>
  <c r="FO7" i="1"/>
  <c r="FP7" i="1"/>
  <c r="FQ7" i="1"/>
  <c r="FR7" i="1"/>
  <c r="FS7" i="1"/>
  <c r="FT7" i="1"/>
  <c r="FU7" i="1"/>
  <c r="FV7" i="1"/>
  <c r="FW7" i="1"/>
  <c r="FX7" i="1"/>
  <c r="FY7" i="1"/>
  <c r="FZ7" i="1"/>
  <c r="GA7" i="1"/>
  <c r="GB7" i="1"/>
  <c r="GC7" i="1"/>
  <c r="GD7" i="1"/>
  <c r="GE7" i="1"/>
  <c r="GF7" i="1"/>
  <c r="GG7" i="1"/>
  <c r="GH7" i="1"/>
  <c r="GI7" i="1"/>
  <c r="GJ7" i="1"/>
  <c r="GK7" i="1"/>
  <c r="GL7" i="1"/>
  <c r="GM7" i="1"/>
  <c r="GN7" i="1"/>
  <c r="GO7" i="1"/>
  <c r="GP7" i="1"/>
  <c r="GQ7" i="1"/>
  <c r="GR7" i="1"/>
  <c r="GS7" i="1"/>
  <c r="GT7" i="1"/>
  <c r="GU7" i="1"/>
  <c r="GV7" i="1"/>
  <c r="GW7" i="1"/>
  <c r="GX7" i="1"/>
  <c r="GY7" i="1"/>
  <c r="GZ7" i="1"/>
  <c r="HA7" i="1"/>
  <c r="HB7" i="1"/>
  <c r="HC7" i="1"/>
  <c r="HD7" i="1"/>
  <c r="HE7" i="1"/>
  <c r="HF7" i="1"/>
  <c r="HG7" i="1"/>
  <c r="HH7" i="1"/>
  <c r="HI7" i="1"/>
  <c r="HJ7" i="1"/>
  <c r="HK7" i="1"/>
  <c r="HL7" i="1"/>
  <c r="HM7" i="1"/>
  <c r="HN7" i="1"/>
  <c r="HO7" i="1"/>
  <c r="HP7" i="1"/>
  <c r="HQ7" i="1"/>
  <c r="HR7" i="1"/>
  <c r="HS7" i="1"/>
  <c r="HT7" i="1"/>
  <c r="HU7" i="1"/>
  <c r="HV7" i="1"/>
  <c r="HW7" i="1"/>
  <c r="HX7" i="1"/>
  <c r="HY7" i="1"/>
  <c r="HZ7" i="1"/>
  <c r="IA7" i="1"/>
  <c r="IB7" i="1"/>
  <c r="IC7" i="1"/>
  <c r="ID7" i="1"/>
  <c r="IE7" i="1"/>
  <c r="IF7" i="1"/>
  <c r="IG7" i="1"/>
  <c r="IH7" i="1"/>
  <c r="II7" i="1"/>
  <c r="IJ7" i="1"/>
  <c r="IK7" i="1"/>
  <c r="IL7" i="1"/>
  <c r="IM7" i="1"/>
  <c r="IN7" i="1"/>
  <c r="IO7" i="1"/>
  <c r="IP7" i="1"/>
  <c r="IQ7" i="1"/>
  <c r="IR7" i="1"/>
  <c r="IS7" i="1"/>
  <c r="IT7" i="1"/>
  <c r="IU7" i="1"/>
  <c r="IV7" i="1"/>
  <c r="IW7" i="1"/>
  <c r="IX7" i="1"/>
  <c r="IY7" i="1"/>
  <c r="IZ7" i="1"/>
  <c r="U26" i="3"/>
  <c r="U25" i="3"/>
  <c r="U24" i="3"/>
  <c r="Q6" i="3"/>
  <c r="Q7" i="3"/>
  <c r="F5" i="3"/>
  <c r="CE5" i="3"/>
  <c r="CL5" i="3"/>
  <c r="CS5" i="3"/>
  <c r="CZ5" i="3"/>
  <c r="DG5" i="3"/>
  <c r="DN5" i="3"/>
  <c r="DU5" i="3"/>
  <c r="EB5" i="3"/>
  <c r="EI5" i="3"/>
  <c r="EP5" i="3"/>
  <c r="EW5" i="3"/>
  <c r="FD5" i="3"/>
  <c r="FE5" i="3"/>
  <c r="FF5" i="3"/>
  <c r="FG5" i="3"/>
  <c r="FH5" i="3"/>
  <c r="FI5" i="3"/>
  <c r="FJ5" i="3"/>
  <c r="FK5" i="3"/>
  <c r="FL5" i="3"/>
  <c r="FM5" i="3"/>
  <c r="FN5" i="3"/>
  <c r="FO5" i="3"/>
  <c r="FP5" i="3"/>
  <c r="FQ5" i="3"/>
  <c r="FR5" i="3"/>
  <c r="FS5" i="3"/>
  <c r="FT5" i="3"/>
  <c r="FU5" i="3"/>
  <c r="FV5" i="3"/>
  <c r="FW5" i="3"/>
  <c r="FX5" i="3"/>
  <c r="FY5" i="3"/>
  <c r="FZ5" i="3"/>
  <c r="GA5" i="3"/>
  <c r="GB5" i="3"/>
  <c r="GC5" i="3"/>
  <c r="GD5" i="3"/>
  <c r="GE5" i="3"/>
  <c r="GF5" i="3"/>
  <c r="GG5" i="3"/>
  <c r="GH5" i="3"/>
  <c r="GI5" i="3"/>
  <c r="GJ5" i="3"/>
  <c r="GK5" i="3"/>
  <c r="GL5" i="3"/>
  <c r="GM5" i="3"/>
  <c r="GN5" i="3"/>
  <c r="GO5" i="3"/>
  <c r="GP5" i="3"/>
  <c r="GQ5" i="3"/>
  <c r="GR5" i="3"/>
  <c r="GS5" i="3"/>
  <c r="GT5" i="3"/>
  <c r="GU5" i="3"/>
  <c r="GV5" i="3"/>
  <c r="GW5" i="3"/>
  <c r="GX5" i="3"/>
  <c r="GY5" i="3"/>
  <c r="GZ5" i="3"/>
  <c r="HA5" i="3"/>
  <c r="HB5" i="3"/>
  <c r="HC5" i="3"/>
  <c r="HD5" i="3"/>
  <c r="HE5" i="3"/>
  <c r="HF5" i="3"/>
  <c r="HG5" i="3"/>
  <c r="HH5" i="3"/>
  <c r="HI5" i="3"/>
  <c r="HJ5" i="3"/>
  <c r="HK5" i="3"/>
  <c r="HL5" i="3"/>
  <c r="HM5" i="3"/>
  <c r="HN5" i="3"/>
  <c r="HO5" i="3"/>
  <c r="HP5" i="3"/>
  <c r="HQ5" i="3"/>
  <c r="HR5" i="3"/>
  <c r="HS5" i="3"/>
  <c r="HT5" i="3"/>
  <c r="HU5" i="3"/>
  <c r="HV5" i="3"/>
  <c r="HW5" i="3"/>
  <c r="HX5" i="3"/>
  <c r="HY5" i="3"/>
  <c r="HZ5" i="3"/>
  <c r="IA5" i="3"/>
  <c r="IB5" i="3"/>
  <c r="IC5" i="3"/>
  <c r="ID5" i="3"/>
  <c r="IE5" i="3"/>
  <c r="IF5" i="3"/>
  <c r="IG5" i="3"/>
  <c r="IH5" i="3"/>
  <c r="II5" i="3"/>
  <c r="IJ5" i="3"/>
  <c r="IK5" i="3"/>
  <c r="IL5" i="3"/>
  <c r="IM5" i="3"/>
  <c r="IN5" i="3"/>
  <c r="IO5" i="3"/>
  <c r="IP5" i="3"/>
  <c r="IQ5" i="3"/>
  <c r="IR5" i="3"/>
  <c r="IS5" i="3"/>
  <c r="IT5" i="3"/>
  <c r="IU5" i="3"/>
  <c r="IV5" i="3"/>
  <c r="IW5" i="3"/>
  <c r="IX5" i="3"/>
  <c r="IY5" i="3"/>
  <c r="IZ5" i="3"/>
  <c r="JA5" i="3"/>
  <c r="D6" i="3"/>
  <c r="E6" i="3"/>
  <c r="F6" i="3"/>
  <c r="G6" i="3"/>
  <c r="H6" i="3"/>
  <c r="I6" i="3"/>
  <c r="J6" i="3"/>
  <c r="K6" i="3"/>
  <c r="L6" i="3"/>
  <c r="M6" i="3"/>
  <c r="N6" i="3"/>
  <c r="O6" i="3"/>
  <c r="P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DC6" i="3"/>
  <c r="DD6" i="3"/>
  <c r="DE6" i="3"/>
  <c r="DF6" i="3"/>
  <c r="DG6" i="3"/>
  <c r="DH6" i="3"/>
  <c r="DI6" i="3"/>
  <c r="DJ6" i="3"/>
  <c r="DK6" i="3"/>
  <c r="DL6" i="3"/>
  <c r="DM6" i="3"/>
  <c r="DN6" i="3"/>
  <c r="DO6" i="3"/>
  <c r="DP6" i="3"/>
  <c r="DQ6" i="3"/>
  <c r="DR6" i="3"/>
  <c r="DS6" i="3"/>
  <c r="DT6" i="3"/>
  <c r="DU6" i="3"/>
  <c r="DV6" i="3"/>
  <c r="DW6" i="3"/>
  <c r="DX6" i="3"/>
  <c r="DY6" i="3"/>
  <c r="DZ6" i="3"/>
  <c r="EA6" i="3"/>
  <c r="EB6" i="3"/>
  <c r="EC6" i="3"/>
  <c r="ED6" i="3"/>
  <c r="EE6" i="3"/>
  <c r="EF6" i="3"/>
  <c r="EG6" i="3"/>
  <c r="EH6" i="3"/>
  <c r="EI6" i="3"/>
  <c r="EJ6" i="3"/>
  <c r="EK6" i="3"/>
  <c r="EL6" i="3"/>
  <c r="EM6" i="3"/>
  <c r="EN6" i="3"/>
  <c r="EO6" i="3"/>
  <c r="EP6" i="3"/>
  <c r="EQ6" i="3"/>
  <c r="ER6" i="3"/>
  <c r="ES6" i="3"/>
  <c r="ET6" i="3"/>
  <c r="EU6" i="3"/>
  <c r="EV6" i="3"/>
  <c r="EW6" i="3"/>
  <c r="EX6" i="3"/>
  <c r="EY6" i="3"/>
  <c r="EZ6" i="3"/>
  <c r="FA6" i="3"/>
  <c r="FB6" i="3"/>
  <c r="FC6" i="3"/>
  <c r="FD6" i="3"/>
  <c r="FE6" i="3"/>
  <c r="FF6" i="3"/>
  <c r="FG6" i="3"/>
  <c r="FH6" i="3"/>
  <c r="FI6" i="3"/>
  <c r="FJ6" i="3"/>
  <c r="FK6" i="3"/>
  <c r="FL6" i="3"/>
  <c r="FM6" i="3"/>
  <c r="FN6" i="3"/>
  <c r="FO6" i="3"/>
  <c r="FP6" i="3"/>
  <c r="FQ6" i="3"/>
  <c r="FR6" i="3"/>
  <c r="FS6" i="3"/>
  <c r="FT6" i="3"/>
  <c r="FU6" i="3"/>
  <c r="FV6" i="3"/>
  <c r="FW6" i="3"/>
  <c r="FX6" i="3"/>
  <c r="FY6" i="3"/>
  <c r="FZ6" i="3"/>
  <c r="GA6" i="3"/>
  <c r="GB6" i="3"/>
  <c r="GC6" i="3"/>
  <c r="GD6" i="3"/>
  <c r="GE6" i="3"/>
  <c r="GF6" i="3"/>
  <c r="GG6" i="3"/>
  <c r="GH6" i="3"/>
  <c r="GI6" i="3"/>
  <c r="GJ6" i="3"/>
  <c r="GK6" i="3"/>
  <c r="GL6" i="3"/>
  <c r="GM6" i="3"/>
  <c r="GN6" i="3"/>
  <c r="GO6" i="3"/>
  <c r="GP6" i="3"/>
  <c r="GQ6" i="3"/>
  <c r="GR6" i="3"/>
  <c r="GS6" i="3"/>
  <c r="GT6" i="3"/>
  <c r="GU6" i="3"/>
  <c r="GV6" i="3"/>
  <c r="GW6" i="3"/>
  <c r="GX6" i="3"/>
  <c r="GY6" i="3"/>
  <c r="GZ6" i="3"/>
  <c r="HA6" i="3"/>
  <c r="HB6" i="3"/>
  <c r="HC6" i="3"/>
  <c r="HD6" i="3"/>
  <c r="HE6" i="3"/>
  <c r="HF6" i="3"/>
  <c r="HG6" i="3"/>
  <c r="HH6" i="3"/>
  <c r="HI6" i="3"/>
  <c r="HJ6" i="3"/>
  <c r="HK6" i="3"/>
  <c r="HL6" i="3"/>
  <c r="HM6" i="3"/>
  <c r="HN6" i="3"/>
  <c r="HO6" i="3"/>
  <c r="HP6" i="3"/>
  <c r="HQ6" i="3"/>
  <c r="HR6" i="3"/>
  <c r="HS6" i="3"/>
  <c r="HT6" i="3"/>
  <c r="HU6" i="3"/>
  <c r="HV6" i="3"/>
  <c r="HW6" i="3"/>
  <c r="HX6" i="3"/>
  <c r="HY6" i="3"/>
  <c r="HZ6" i="3"/>
  <c r="IA6" i="3"/>
  <c r="IB6" i="3"/>
  <c r="IC6" i="3"/>
  <c r="ID6" i="3"/>
  <c r="IE6" i="3"/>
  <c r="IF6" i="3"/>
  <c r="IG6" i="3"/>
  <c r="IH6" i="3"/>
  <c r="II6" i="3"/>
  <c r="IJ6" i="3"/>
  <c r="IK6" i="3"/>
  <c r="IL6" i="3"/>
  <c r="IM6" i="3"/>
  <c r="IN6" i="3"/>
  <c r="IO6" i="3"/>
  <c r="IP6" i="3"/>
  <c r="IQ6" i="3"/>
  <c r="IR6" i="3"/>
  <c r="IS6" i="3"/>
  <c r="IT6" i="3"/>
  <c r="IU6" i="3"/>
  <c r="IV6" i="3"/>
  <c r="IW6" i="3"/>
  <c r="IX6" i="3"/>
  <c r="IY6" i="3"/>
  <c r="IZ6" i="3"/>
  <c r="JA6" i="3"/>
  <c r="D7" i="3"/>
  <c r="E7" i="3"/>
  <c r="F7" i="3"/>
  <c r="G7" i="3"/>
  <c r="H7" i="3"/>
  <c r="I7" i="3"/>
  <c r="J7" i="3"/>
  <c r="K7" i="3"/>
  <c r="L7" i="3"/>
  <c r="M7" i="3"/>
  <c r="N7" i="3"/>
  <c r="O7" i="3"/>
  <c r="P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EQ7" i="3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O7" i="3"/>
  <c r="FP7" i="3"/>
  <c r="FQ7" i="3"/>
  <c r="FR7" i="3"/>
  <c r="FS7" i="3"/>
  <c r="FT7" i="3"/>
  <c r="FU7" i="3"/>
  <c r="FV7" i="3"/>
  <c r="FW7" i="3"/>
  <c r="FX7" i="3"/>
  <c r="FY7" i="3"/>
  <c r="FZ7" i="3"/>
  <c r="GA7" i="3"/>
  <c r="GB7" i="3"/>
  <c r="GC7" i="3"/>
  <c r="GD7" i="3"/>
  <c r="GE7" i="3"/>
  <c r="GF7" i="3"/>
  <c r="GG7" i="3"/>
  <c r="GH7" i="3"/>
  <c r="GI7" i="3"/>
  <c r="GJ7" i="3"/>
  <c r="GK7" i="3"/>
  <c r="GL7" i="3"/>
  <c r="GM7" i="3"/>
  <c r="GN7" i="3"/>
  <c r="GO7" i="3"/>
  <c r="GP7" i="3"/>
  <c r="GQ7" i="3"/>
  <c r="GR7" i="3"/>
  <c r="GS7" i="3"/>
  <c r="GT7" i="3"/>
  <c r="GU7" i="3"/>
  <c r="GV7" i="3"/>
  <c r="GW7" i="3"/>
  <c r="GX7" i="3"/>
  <c r="GY7" i="3"/>
  <c r="GZ7" i="3"/>
  <c r="HA7" i="3"/>
  <c r="HB7" i="3"/>
  <c r="HC7" i="3"/>
  <c r="HD7" i="3"/>
  <c r="HE7" i="3"/>
  <c r="HF7" i="3"/>
  <c r="HG7" i="3"/>
  <c r="HH7" i="3"/>
  <c r="HI7" i="3"/>
  <c r="HJ7" i="3"/>
  <c r="HK7" i="3"/>
  <c r="HL7" i="3"/>
  <c r="HM7" i="3"/>
  <c r="HN7" i="3"/>
  <c r="HO7" i="3"/>
  <c r="HP7" i="3"/>
  <c r="HQ7" i="3"/>
  <c r="HR7" i="3"/>
  <c r="HS7" i="3"/>
  <c r="HT7" i="3"/>
  <c r="HU7" i="3"/>
  <c r="HV7" i="3"/>
  <c r="HW7" i="3"/>
  <c r="HX7" i="3"/>
  <c r="HY7" i="3"/>
  <c r="HZ7" i="3"/>
  <c r="IA7" i="3"/>
  <c r="IB7" i="3"/>
  <c r="IC7" i="3"/>
  <c r="ID7" i="3"/>
  <c r="IE7" i="3"/>
  <c r="IF7" i="3"/>
  <c r="IG7" i="3"/>
  <c r="IH7" i="3"/>
  <c r="II7" i="3"/>
  <c r="IJ7" i="3"/>
  <c r="IK7" i="3"/>
  <c r="IL7" i="3"/>
  <c r="IM7" i="3"/>
  <c r="IN7" i="3"/>
  <c r="IO7" i="3"/>
  <c r="IP7" i="3"/>
  <c r="IQ7" i="3"/>
  <c r="IR7" i="3"/>
  <c r="IS7" i="3"/>
  <c r="IT7" i="3"/>
  <c r="IU7" i="3"/>
  <c r="IV7" i="3"/>
  <c r="IW7" i="3"/>
  <c r="IX7" i="3"/>
  <c r="IY7" i="3"/>
  <c r="IZ7" i="3"/>
  <c r="JA7" i="3"/>
  <c r="C7" i="3"/>
  <c r="C6" i="3"/>
  <c r="U14" i="1"/>
  <c r="U13" i="1"/>
  <c r="U12" i="1"/>
  <c r="C7" i="1"/>
  <c r="C6" i="1"/>
  <c r="C15" i="1" l="1"/>
  <c r="J37" i="3"/>
  <c r="J38" i="3"/>
  <c r="K37" i="3"/>
  <c r="K38" i="3"/>
  <c r="D15" i="1"/>
  <c r="D14" i="1"/>
  <c r="C20" i="1"/>
  <c r="C21" i="1"/>
  <c r="C23" i="1"/>
  <c r="C24" i="1"/>
  <c r="C25" i="1"/>
  <c r="C22" i="1"/>
  <c r="C26" i="1"/>
  <c r="C14" i="1"/>
  <c r="E14" i="1" s="1"/>
  <c r="E15" i="1"/>
  <c r="D5" i="1" s="1"/>
  <c r="O30" i="1" l="1"/>
  <c r="O31" i="1"/>
  <c r="AU5" i="1"/>
  <c r="P31" i="1"/>
  <c r="P30" i="1"/>
  <c r="M5" i="1"/>
  <c r="AY5" i="1"/>
  <c r="BM5" i="1"/>
  <c r="BH5" i="1"/>
  <c r="BD5" i="1"/>
  <c r="AQ5" i="1"/>
  <c r="AR5" i="1"/>
  <c r="BF5" i="1"/>
  <c r="BK5" i="1"/>
  <c r="AW5" i="1"/>
  <c r="BG5" i="1"/>
  <c r="AZ5" i="1"/>
  <c r="BP5" i="1"/>
  <c r="AS5" i="1"/>
  <c r="BI5" i="1"/>
  <c r="BB5" i="1"/>
  <c r="BL5" i="1"/>
  <c r="BE5" i="1"/>
  <c r="AX5" i="1"/>
  <c r="BN5" i="1"/>
  <c r="BO5" i="1"/>
  <c r="BA5" i="1"/>
  <c r="AT5" i="1"/>
  <c r="AP5" i="1"/>
  <c r="C5" i="1"/>
  <c r="AN5" i="1"/>
  <c r="AJ5" i="1"/>
  <c r="AM5" i="1"/>
  <c r="AK5" i="1"/>
  <c r="AI5" i="1"/>
  <c r="AL5" i="1"/>
  <c r="G5" i="1"/>
  <c r="K5" i="1"/>
  <c r="W5" i="1"/>
  <c r="P5" i="1"/>
  <c r="AB5" i="1"/>
  <c r="AF5" i="1"/>
  <c r="I5" i="1"/>
  <c r="U5" i="1"/>
  <c r="Y5" i="1"/>
  <c r="N5" i="1"/>
  <c r="R5" i="1"/>
  <c r="AD5" i="1"/>
  <c r="O5" i="1"/>
  <c r="S5" i="1"/>
  <c r="AE5" i="1"/>
  <c r="H5" i="1"/>
  <c r="L5" i="1"/>
  <c r="X5" i="1"/>
  <c r="E5" i="1"/>
  <c r="Q5" i="1"/>
  <c r="AC5" i="1"/>
  <c r="AG5" i="1"/>
  <c r="J5" i="1"/>
  <c r="V5" i="1"/>
  <c r="Z5" i="1"/>
  <c r="C19" i="1" l="1"/>
  <c r="C18" i="1"/>
  <c r="C17" i="1"/>
  <c r="C9" i="1" l="1"/>
  <c r="I28" i="3"/>
  <c r="K25" i="3"/>
  <c r="B27" i="3"/>
  <c r="DM5" i="3" l="1"/>
  <c r="EV5" i="3"/>
  <c r="DP5" i="3"/>
  <c r="DK5" i="3"/>
  <c r="EM5" i="3"/>
  <c r="EH5" i="3"/>
  <c r="ER5" i="3"/>
  <c r="FA5" i="3"/>
  <c r="EO5" i="3"/>
  <c r="EA5" i="3"/>
  <c r="ED5" i="3"/>
  <c r="EK5" i="3"/>
  <c r="EF5" i="3"/>
  <c r="DI5" i="3"/>
  <c r="DY5" i="3"/>
  <c r="DW5" i="3"/>
  <c r="DR5" i="3"/>
  <c r="DT5" i="3"/>
  <c r="EY5" i="3"/>
  <c r="FC5" i="3"/>
  <c r="ET5" i="3"/>
  <c r="EN5" i="3"/>
  <c r="EE5" i="3"/>
  <c r="DV5" i="3"/>
  <c r="DH5" i="3"/>
  <c r="DZ5" i="3"/>
  <c r="DQ5" i="3"/>
  <c r="EG5" i="3"/>
  <c r="EL5" i="3"/>
  <c r="EX5" i="3"/>
  <c r="DX5" i="3"/>
  <c r="DO5" i="3"/>
  <c r="DJ5" i="3"/>
  <c r="EU5" i="3"/>
  <c r="ES5" i="3"/>
  <c r="DL5" i="3"/>
  <c r="FB5" i="3"/>
  <c r="EZ5" i="3"/>
  <c r="DS5" i="3"/>
  <c r="EQ5" i="3"/>
  <c r="EJ5" i="3"/>
  <c r="EC5" i="3"/>
  <c r="Q83" i="3"/>
  <c r="Q87" i="3"/>
  <c r="Q91" i="3"/>
  <c r="Q95" i="3"/>
  <c r="Q99" i="3"/>
  <c r="Q103" i="3"/>
  <c r="Q107" i="3"/>
  <c r="Q111" i="3"/>
  <c r="Q115" i="3"/>
  <c r="Q119" i="3"/>
  <c r="Q123" i="3"/>
  <c r="Q127" i="3"/>
  <c r="Q131" i="3"/>
  <c r="Q135" i="3"/>
  <c r="Q139" i="3"/>
  <c r="Q143" i="3"/>
  <c r="Q147" i="3"/>
  <c r="Q151" i="3"/>
  <c r="Q155" i="3"/>
  <c r="Q159" i="3"/>
  <c r="Q163" i="3"/>
  <c r="Q167" i="3"/>
  <c r="Q171" i="3"/>
  <c r="Q175" i="3"/>
  <c r="Q179" i="3"/>
  <c r="Q183" i="3"/>
  <c r="Q187" i="3"/>
  <c r="Q191" i="3"/>
  <c r="Q195" i="3"/>
  <c r="Q199" i="3"/>
  <c r="Q203" i="3"/>
  <c r="Q207" i="3"/>
  <c r="Q211" i="3"/>
  <c r="Q215" i="3"/>
  <c r="Q219" i="3"/>
  <c r="Q223" i="3"/>
  <c r="Q227" i="3"/>
  <c r="Q231" i="3"/>
  <c r="Q235" i="3"/>
  <c r="Q239" i="3"/>
  <c r="Q243" i="3"/>
  <c r="Q247" i="3"/>
  <c r="Q84" i="3"/>
  <c r="Q88" i="3"/>
  <c r="Q92" i="3"/>
  <c r="Q96" i="3"/>
  <c r="Q100" i="3"/>
  <c r="Q104" i="3"/>
  <c r="Q108" i="3"/>
  <c r="Q112" i="3"/>
  <c r="Q116" i="3"/>
  <c r="Q120" i="3"/>
  <c r="Q124" i="3"/>
  <c r="Q128" i="3"/>
  <c r="Q132" i="3"/>
  <c r="Q136" i="3"/>
  <c r="Q140" i="3"/>
  <c r="Q144" i="3"/>
  <c r="Q148" i="3"/>
  <c r="Q152" i="3"/>
  <c r="Q156" i="3"/>
  <c r="Q160" i="3"/>
  <c r="Q164" i="3"/>
  <c r="Q168" i="3"/>
  <c r="Q172" i="3"/>
  <c r="Q176" i="3"/>
  <c r="Q180" i="3"/>
  <c r="Q184" i="3"/>
  <c r="Q188" i="3"/>
  <c r="Q192" i="3"/>
  <c r="Q196" i="3"/>
  <c r="Q200" i="3"/>
  <c r="Q204" i="3"/>
  <c r="Q208" i="3"/>
  <c r="Q212" i="3"/>
  <c r="Q216" i="3"/>
  <c r="Q220" i="3"/>
  <c r="Q224" i="3"/>
  <c r="Q228" i="3"/>
  <c r="Q232" i="3"/>
  <c r="Q236" i="3"/>
  <c r="Q240" i="3"/>
  <c r="Q244" i="3"/>
  <c r="Q248" i="3"/>
  <c r="Q252" i="3"/>
  <c r="Q256" i="3"/>
  <c r="Q260" i="3"/>
  <c r="Q264" i="3"/>
  <c r="Q268" i="3"/>
  <c r="Q272" i="3"/>
  <c r="Q276" i="3"/>
  <c r="Q280" i="3"/>
  <c r="Q284" i="3"/>
  <c r="Q288" i="3"/>
  <c r="Q292" i="3"/>
  <c r="Q296" i="3"/>
  <c r="Q300" i="3"/>
  <c r="Q304" i="3"/>
  <c r="Q308" i="3"/>
  <c r="Q312" i="3"/>
  <c r="Q316" i="3"/>
  <c r="Q320" i="3"/>
  <c r="Q324" i="3"/>
  <c r="Q328" i="3"/>
  <c r="Q332" i="3"/>
  <c r="Q336" i="3"/>
  <c r="Q340" i="3"/>
  <c r="Q344" i="3"/>
  <c r="Q348" i="3"/>
  <c r="Q352" i="3"/>
  <c r="Q356" i="3"/>
  <c r="Q360" i="3"/>
  <c r="Q364" i="3"/>
  <c r="Q368" i="3"/>
  <c r="Q372" i="3"/>
  <c r="Q376" i="3"/>
  <c r="Q380" i="3"/>
  <c r="Q384" i="3"/>
  <c r="Q388" i="3"/>
  <c r="Q392" i="3"/>
  <c r="Q396" i="3"/>
  <c r="Q400" i="3"/>
  <c r="Q404" i="3"/>
  <c r="Q89" i="3"/>
  <c r="Q97" i="3"/>
  <c r="Q105" i="3"/>
  <c r="Q113" i="3"/>
  <c r="Q121" i="3"/>
  <c r="Q129" i="3"/>
  <c r="Q137" i="3"/>
  <c r="Q145" i="3"/>
  <c r="Q153" i="3"/>
  <c r="Q161" i="3"/>
  <c r="Q169" i="3"/>
  <c r="Q177" i="3"/>
  <c r="Q185" i="3"/>
  <c r="Q193" i="3"/>
  <c r="Q201" i="3"/>
  <c r="Q209" i="3"/>
  <c r="Q217" i="3"/>
  <c r="Q225" i="3"/>
  <c r="Q233" i="3"/>
  <c r="Q241" i="3"/>
  <c r="Q249" i="3"/>
  <c r="Q254" i="3"/>
  <c r="Q259" i="3"/>
  <c r="Q265" i="3"/>
  <c r="Q270" i="3"/>
  <c r="Q275" i="3"/>
  <c r="Q281" i="3"/>
  <c r="Q286" i="3"/>
  <c r="Q291" i="3"/>
  <c r="Q297" i="3"/>
  <c r="Q302" i="3"/>
  <c r="Q307" i="3"/>
  <c r="Q313" i="3"/>
  <c r="Q318" i="3"/>
  <c r="Q323" i="3"/>
  <c r="Q329" i="3"/>
  <c r="Q334" i="3"/>
  <c r="Q339" i="3"/>
  <c r="Q345" i="3"/>
  <c r="Q350" i="3"/>
  <c r="Q355" i="3"/>
  <c r="Q361" i="3"/>
  <c r="Q366" i="3"/>
  <c r="Q371" i="3"/>
  <c r="Q377" i="3"/>
  <c r="Q382" i="3"/>
  <c r="Q387" i="3"/>
  <c r="Q393" i="3"/>
  <c r="Q398" i="3"/>
  <c r="Q403" i="3"/>
  <c r="Q408" i="3"/>
  <c r="Q412" i="3"/>
  <c r="Q416" i="3"/>
  <c r="Q420" i="3"/>
  <c r="Q424" i="3"/>
  <c r="Q428" i="3"/>
  <c r="Q432" i="3"/>
  <c r="Q436" i="3"/>
  <c r="Q440" i="3"/>
  <c r="Q444" i="3"/>
  <c r="Q353" i="3"/>
  <c r="Q390" i="3"/>
  <c r="Q401" i="3"/>
  <c r="Q414" i="3"/>
  <c r="Q422" i="3"/>
  <c r="Q430" i="3"/>
  <c r="Q438" i="3"/>
  <c r="Q82" i="3"/>
  <c r="Q90" i="3"/>
  <c r="Q98" i="3"/>
  <c r="Q106" i="3"/>
  <c r="Q114" i="3"/>
  <c r="Q122" i="3"/>
  <c r="Q130" i="3"/>
  <c r="Q138" i="3"/>
  <c r="Q146" i="3"/>
  <c r="Q154" i="3"/>
  <c r="Q162" i="3"/>
  <c r="Q170" i="3"/>
  <c r="Q178" i="3"/>
  <c r="Q186" i="3"/>
  <c r="Q194" i="3"/>
  <c r="Q202" i="3"/>
  <c r="Q210" i="3"/>
  <c r="Q218" i="3"/>
  <c r="Q226" i="3"/>
  <c r="Q234" i="3"/>
  <c r="Q242" i="3"/>
  <c r="Q250" i="3"/>
  <c r="Q255" i="3"/>
  <c r="Q261" i="3"/>
  <c r="Q266" i="3"/>
  <c r="Q271" i="3"/>
  <c r="Q277" i="3"/>
  <c r="Q282" i="3"/>
  <c r="Q287" i="3"/>
  <c r="Q293" i="3"/>
  <c r="Q298" i="3"/>
  <c r="Q303" i="3"/>
  <c r="Q309" i="3"/>
  <c r="Q314" i="3"/>
  <c r="Q319" i="3"/>
  <c r="Q325" i="3"/>
  <c r="Q330" i="3"/>
  <c r="Q335" i="3"/>
  <c r="Q341" i="3"/>
  <c r="Q346" i="3"/>
  <c r="Q351" i="3"/>
  <c r="Q357" i="3"/>
  <c r="Q362" i="3"/>
  <c r="Q367" i="3"/>
  <c r="Q373" i="3"/>
  <c r="Q378" i="3"/>
  <c r="Q383" i="3"/>
  <c r="Q389" i="3"/>
  <c r="Q394" i="3"/>
  <c r="Q399" i="3"/>
  <c r="Q405" i="3"/>
  <c r="Q409" i="3"/>
  <c r="Q413" i="3"/>
  <c r="Q417" i="3"/>
  <c r="Q421" i="3"/>
  <c r="Q425" i="3"/>
  <c r="Q429" i="3"/>
  <c r="Q433" i="3"/>
  <c r="Q437" i="3"/>
  <c r="Q441" i="3"/>
  <c r="Q85" i="3"/>
  <c r="Q93" i="3"/>
  <c r="Q101" i="3"/>
  <c r="Q109" i="3"/>
  <c r="Q117" i="3"/>
  <c r="Q125" i="3"/>
  <c r="Q133" i="3"/>
  <c r="Q141" i="3"/>
  <c r="Q149" i="3"/>
  <c r="Q157" i="3"/>
  <c r="Q165" i="3"/>
  <c r="Q173" i="3"/>
  <c r="Q181" i="3"/>
  <c r="Q189" i="3"/>
  <c r="Q197" i="3"/>
  <c r="Q205" i="3"/>
  <c r="Q213" i="3"/>
  <c r="Q221" i="3"/>
  <c r="Q229" i="3"/>
  <c r="Q237" i="3"/>
  <c r="Q245" i="3"/>
  <c r="Q251" i="3"/>
  <c r="Q257" i="3"/>
  <c r="Q262" i="3"/>
  <c r="Q267" i="3"/>
  <c r="Q273" i="3"/>
  <c r="Q278" i="3"/>
  <c r="Q283" i="3"/>
  <c r="Q289" i="3"/>
  <c r="Q294" i="3"/>
  <c r="Q299" i="3"/>
  <c r="Q305" i="3"/>
  <c r="Q310" i="3"/>
  <c r="Q315" i="3"/>
  <c r="Q321" i="3"/>
  <c r="Q326" i="3"/>
  <c r="Q331" i="3"/>
  <c r="Q337" i="3"/>
  <c r="Q342" i="3"/>
  <c r="Q347" i="3"/>
  <c r="Q358" i="3"/>
  <c r="Q363" i="3"/>
  <c r="Q369" i="3"/>
  <c r="Q374" i="3"/>
  <c r="Q379" i="3"/>
  <c r="Q385" i="3"/>
  <c r="Q395" i="3"/>
  <c r="Q406" i="3"/>
  <c r="Q410" i="3"/>
  <c r="Q418" i="3"/>
  <c r="Q426" i="3"/>
  <c r="Q434" i="3"/>
  <c r="Q442" i="3"/>
  <c r="Q102" i="3"/>
  <c r="Q134" i="3"/>
  <c r="Q166" i="3"/>
  <c r="Q198" i="3"/>
  <c r="Q230" i="3"/>
  <c r="Q258" i="3"/>
  <c r="Q279" i="3"/>
  <c r="Q301" i="3"/>
  <c r="Q322" i="3"/>
  <c r="Q343" i="3"/>
  <c r="Q365" i="3"/>
  <c r="Q386" i="3"/>
  <c r="Q407" i="3"/>
  <c r="Q423" i="3"/>
  <c r="Q439" i="3"/>
  <c r="Q110" i="3"/>
  <c r="Q142" i="3"/>
  <c r="Q174" i="3"/>
  <c r="Q206" i="3"/>
  <c r="Q238" i="3"/>
  <c r="Q263" i="3"/>
  <c r="Q285" i="3"/>
  <c r="Q306" i="3"/>
  <c r="Q327" i="3"/>
  <c r="Q349" i="3"/>
  <c r="Q370" i="3"/>
  <c r="Q391" i="3"/>
  <c r="Q411" i="3"/>
  <c r="Q427" i="3"/>
  <c r="Q443" i="3"/>
  <c r="Q86" i="3"/>
  <c r="Q118" i="3"/>
  <c r="Q150" i="3"/>
  <c r="Q182" i="3"/>
  <c r="Q214" i="3"/>
  <c r="Q246" i="3"/>
  <c r="Q269" i="3"/>
  <c r="Q290" i="3"/>
  <c r="Q311" i="3"/>
  <c r="Q333" i="3"/>
  <c r="Q354" i="3"/>
  <c r="Q375" i="3"/>
  <c r="Q397" i="3"/>
  <c r="Q415" i="3"/>
  <c r="Q431" i="3"/>
  <c r="Q94" i="3"/>
  <c r="Q126" i="3"/>
  <c r="Q158" i="3"/>
  <c r="Q190" i="3"/>
  <c r="Q222" i="3"/>
  <c r="Q253" i="3"/>
  <c r="Q274" i="3"/>
  <c r="Q295" i="3"/>
  <c r="Q317" i="3"/>
  <c r="Q338" i="3"/>
  <c r="Q359" i="3"/>
  <c r="Q381" i="3"/>
  <c r="Q402" i="3"/>
  <c r="Q419" i="3"/>
  <c r="Q435" i="3"/>
  <c r="R138" i="3"/>
  <c r="R164" i="3"/>
  <c r="R170" i="3"/>
  <c r="R174" i="3"/>
  <c r="R178" i="3"/>
  <c r="R182" i="3"/>
  <c r="R188" i="3"/>
  <c r="R192" i="3"/>
  <c r="R196" i="3"/>
  <c r="R198" i="3"/>
  <c r="R202" i="3"/>
  <c r="R206" i="3"/>
  <c r="R210" i="3"/>
  <c r="R214" i="3"/>
  <c r="R218" i="3"/>
  <c r="R222" i="3"/>
  <c r="R228" i="3"/>
  <c r="R232" i="3"/>
  <c r="R236" i="3"/>
  <c r="R240" i="3"/>
  <c r="R242" i="3"/>
  <c r="R248" i="3"/>
  <c r="R252" i="3"/>
  <c r="R256" i="3"/>
  <c r="R260" i="3"/>
  <c r="R264" i="3"/>
  <c r="R266" i="3"/>
  <c r="R270" i="3"/>
  <c r="R276" i="3"/>
  <c r="R280" i="3"/>
  <c r="R282" i="3"/>
  <c r="R286" i="3"/>
  <c r="R290" i="3"/>
  <c r="R294" i="3"/>
  <c r="R298" i="3"/>
  <c r="R302" i="3"/>
  <c r="R306" i="3"/>
  <c r="R310" i="3"/>
  <c r="R314" i="3"/>
  <c r="R318" i="3"/>
  <c r="R322" i="3"/>
  <c r="R326" i="3"/>
  <c r="R330" i="3"/>
  <c r="R334" i="3"/>
  <c r="R338" i="3"/>
  <c r="R342" i="3"/>
  <c r="R82" i="3"/>
  <c r="R84" i="3"/>
  <c r="R86" i="3"/>
  <c r="R88" i="3"/>
  <c r="R90" i="3"/>
  <c r="R92" i="3"/>
  <c r="R94" i="3"/>
  <c r="R96" i="3"/>
  <c r="R98" i="3"/>
  <c r="R100" i="3"/>
  <c r="R102" i="3"/>
  <c r="R104" i="3"/>
  <c r="R106" i="3"/>
  <c r="R108" i="3"/>
  <c r="R110" i="3"/>
  <c r="R112" i="3"/>
  <c r="R114" i="3"/>
  <c r="R116" i="3"/>
  <c r="R118" i="3"/>
  <c r="R120" i="3"/>
  <c r="R122" i="3"/>
  <c r="R124" i="3"/>
  <c r="R126" i="3"/>
  <c r="R128" i="3"/>
  <c r="R130" i="3"/>
  <c r="R132" i="3"/>
  <c r="R134" i="3"/>
  <c r="R136" i="3"/>
  <c r="R140" i="3"/>
  <c r="R142" i="3"/>
  <c r="R144" i="3"/>
  <c r="R146" i="3"/>
  <c r="R148" i="3"/>
  <c r="R150" i="3"/>
  <c r="R152" i="3"/>
  <c r="R154" i="3"/>
  <c r="R156" i="3"/>
  <c r="R158" i="3"/>
  <c r="R160" i="3"/>
  <c r="R162" i="3"/>
  <c r="R166" i="3"/>
  <c r="R168" i="3"/>
  <c r="R172" i="3"/>
  <c r="R176" i="3"/>
  <c r="R180" i="3"/>
  <c r="R184" i="3"/>
  <c r="R186" i="3"/>
  <c r="R190" i="3"/>
  <c r="R194" i="3"/>
  <c r="R200" i="3"/>
  <c r="R204" i="3"/>
  <c r="R208" i="3"/>
  <c r="R212" i="3"/>
  <c r="R216" i="3"/>
  <c r="R220" i="3"/>
  <c r="R224" i="3"/>
  <c r="R226" i="3"/>
  <c r="R230" i="3"/>
  <c r="R234" i="3"/>
  <c r="R238" i="3"/>
  <c r="R244" i="3"/>
  <c r="R246" i="3"/>
  <c r="R250" i="3"/>
  <c r="R254" i="3"/>
  <c r="R258" i="3"/>
  <c r="R262" i="3"/>
  <c r="R268" i="3"/>
  <c r="R272" i="3"/>
  <c r="R274" i="3"/>
  <c r="R278" i="3"/>
  <c r="R284" i="3"/>
  <c r="R288" i="3"/>
  <c r="R292" i="3"/>
  <c r="R296" i="3"/>
  <c r="R300" i="3"/>
  <c r="R304" i="3"/>
  <c r="R308" i="3"/>
  <c r="R312" i="3"/>
  <c r="R316" i="3"/>
  <c r="R320" i="3"/>
  <c r="R324" i="3"/>
  <c r="R328" i="3"/>
  <c r="R332" i="3"/>
  <c r="R336" i="3"/>
  <c r="R340" i="3"/>
  <c r="R83" i="3"/>
  <c r="R85" i="3"/>
  <c r="R87" i="3"/>
  <c r="R89" i="3"/>
  <c r="R91" i="3"/>
  <c r="R93" i="3"/>
  <c r="R95" i="3"/>
  <c r="R97" i="3"/>
  <c r="R99" i="3"/>
  <c r="R101" i="3"/>
  <c r="R103" i="3"/>
  <c r="R105" i="3"/>
  <c r="R107" i="3"/>
  <c r="R109" i="3"/>
  <c r="R111" i="3"/>
  <c r="R113" i="3"/>
  <c r="R115" i="3"/>
  <c r="R117" i="3"/>
  <c r="R119" i="3"/>
  <c r="R121" i="3"/>
  <c r="R123" i="3"/>
  <c r="R125" i="3"/>
  <c r="R127" i="3"/>
  <c r="R129" i="3"/>
  <c r="R131" i="3"/>
  <c r="R133" i="3"/>
  <c r="R135" i="3"/>
  <c r="R137" i="3"/>
  <c r="R139" i="3"/>
  <c r="R141" i="3"/>
  <c r="R143" i="3"/>
  <c r="R145" i="3"/>
  <c r="R147" i="3"/>
  <c r="R149" i="3"/>
  <c r="R151" i="3"/>
  <c r="R153" i="3"/>
  <c r="R155" i="3"/>
  <c r="R157" i="3"/>
  <c r="R159" i="3"/>
  <c r="R161" i="3"/>
  <c r="R163" i="3"/>
  <c r="R165" i="3"/>
  <c r="R167" i="3"/>
  <c r="R169" i="3"/>
  <c r="R171" i="3"/>
  <c r="R173" i="3"/>
  <c r="R175" i="3"/>
  <c r="R177" i="3"/>
  <c r="R179" i="3"/>
  <c r="R181" i="3"/>
  <c r="R183" i="3"/>
  <c r="R185" i="3"/>
  <c r="R187" i="3"/>
  <c r="R189" i="3"/>
  <c r="R191" i="3"/>
  <c r="R193" i="3"/>
  <c r="R195" i="3"/>
  <c r="R197" i="3"/>
  <c r="R199" i="3"/>
  <c r="R201" i="3"/>
  <c r="R203" i="3"/>
  <c r="R205" i="3"/>
  <c r="R207" i="3"/>
  <c r="R209" i="3"/>
  <c r="R211" i="3"/>
  <c r="R213" i="3"/>
  <c r="R219" i="3"/>
  <c r="R227" i="3"/>
  <c r="R235" i="3"/>
  <c r="R243" i="3"/>
  <c r="R251" i="3"/>
  <c r="R259" i="3"/>
  <c r="R267" i="3"/>
  <c r="R275" i="3"/>
  <c r="R283" i="3"/>
  <c r="R291" i="3"/>
  <c r="R299" i="3"/>
  <c r="R307" i="3"/>
  <c r="R315" i="3"/>
  <c r="R323" i="3"/>
  <c r="R331" i="3"/>
  <c r="R339" i="3"/>
  <c r="R344" i="3"/>
  <c r="R346" i="3"/>
  <c r="R348" i="3"/>
  <c r="R350" i="3"/>
  <c r="R352" i="3"/>
  <c r="R354" i="3"/>
  <c r="R356" i="3"/>
  <c r="R358" i="3"/>
  <c r="R360" i="3"/>
  <c r="R362" i="3"/>
  <c r="R364" i="3"/>
  <c r="R366" i="3"/>
  <c r="R368" i="3"/>
  <c r="R370" i="3"/>
  <c r="R372" i="3"/>
  <c r="R374" i="3"/>
  <c r="R376" i="3"/>
  <c r="R378" i="3"/>
  <c r="R380" i="3"/>
  <c r="R382" i="3"/>
  <c r="R384" i="3"/>
  <c r="R386" i="3"/>
  <c r="R388" i="3"/>
  <c r="R390" i="3"/>
  <c r="R392" i="3"/>
  <c r="R394" i="3"/>
  <c r="R396" i="3"/>
  <c r="R398" i="3"/>
  <c r="R400" i="3"/>
  <c r="R402" i="3"/>
  <c r="R404" i="3"/>
  <c r="R406" i="3"/>
  <c r="R408" i="3"/>
  <c r="R410" i="3"/>
  <c r="R412" i="3"/>
  <c r="R414" i="3"/>
  <c r="R416" i="3"/>
  <c r="R418" i="3"/>
  <c r="R420" i="3"/>
  <c r="R422" i="3"/>
  <c r="R424" i="3"/>
  <c r="R426" i="3"/>
  <c r="R428" i="3"/>
  <c r="R430" i="3"/>
  <c r="R432" i="3"/>
  <c r="R434" i="3"/>
  <c r="R436" i="3"/>
  <c r="R438" i="3"/>
  <c r="R440" i="3"/>
  <c r="R442" i="3"/>
  <c r="R444" i="3"/>
  <c r="R217" i="3"/>
  <c r="R225" i="3"/>
  <c r="R233" i="3"/>
  <c r="R241" i="3"/>
  <c r="R249" i="3"/>
  <c r="R257" i="3"/>
  <c r="R265" i="3"/>
  <c r="R273" i="3"/>
  <c r="R281" i="3"/>
  <c r="R289" i="3"/>
  <c r="R297" i="3"/>
  <c r="R305" i="3"/>
  <c r="R313" i="3"/>
  <c r="R321" i="3"/>
  <c r="R329" i="3"/>
  <c r="R337" i="3"/>
  <c r="R215" i="3"/>
  <c r="R223" i="3"/>
  <c r="R221" i="3"/>
  <c r="R231" i="3"/>
  <c r="R247" i="3"/>
  <c r="R263" i="3"/>
  <c r="R279" i="3"/>
  <c r="R295" i="3"/>
  <c r="R311" i="3"/>
  <c r="R327" i="3"/>
  <c r="R343" i="3"/>
  <c r="R351" i="3"/>
  <c r="R359" i="3"/>
  <c r="R367" i="3"/>
  <c r="R375" i="3"/>
  <c r="R383" i="3"/>
  <c r="R391" i="3"/>
  <c r="R399" i="3"/>
  <c r="R407" i="3"/>
  <c r="R415" i="3"/>
  <c r="R423" i="3"/>
  <c r="R431" i="3"/>
  <c r="R439" i="3"/>
  <c r="R229" i="3"/>
  <c r="R245" i="3"/>
  <c r="R261" i="3"/>
  <c r="R277" i="3"/>
  <c r="R293" i="3"/>
  <c r="R309" i="3"/>
  <c r="R325" i="3"/>
  <c r="R341" i="3"/>
  <c r="R349" i="3"/>
  <c r="R357" i="3"/>
  <c r="R365" i="3"/>
  <c r="R373" i="3"/>
  <c r="R381" i="3"/>
  <c r="R389" i="3"/>
  <c r="R397" i="3"/>
  <c r="R413" i="3"/>
  <c r="R421" i="3"/>
  <c r="R429" i="3"/>
  <c r="R437" i="3"/>
  <c r="R239" i="3"/>
  <c r="R271" i="3"/>
  <c r="R303" i="3"/>
  <c r="R335" i="3"/>
  <c r="R355" i="3"/>
  <c r="R371" i="3"/>
  <c r="R387" i="3"/>
  <c r="R403" i="3"/>
  <c r="R419" i="3"/>
  <c r="R435" i="3"/>
  <c r="R443" i="3"/>
  <c r="R253" i="3"/>
  <c r="R269" i="3"/>
  <c r="R317" i="3"/>
  <c r="R333" i="3"/>
  <c r="R353" i="3"/>
  <c r="R369" i="3"/>
  <c r="R385" i="3"/>
  <c r="R401" i="3"/>
  <c r="R417" i="3"/>
  <c r="R433" i="3"/>
  <c r="R405" i="3"/>
  <c r="R255" i="3"/>
  <c r="R287" i="3"/>
  <c r="R319" i="3"/>
  <c r="R347" i="3"/>
  <c r="R363" i="3"/>
  <c r="R379" i="3"/>
  <c r="R395" i="3"/>
  <c r="R411" i="3"/>
  <c r="R427" i="3"/>
  <c r="R237" i="3"/>
  <c r="R285" i="3"/>
  <c r="R301" i="3"/>
  <c r="R345" i="3"/>
  <c r="R361" i="3"/>
  <c r="R377" i="3"/>
  <c r="R393" i="3"/>
  <c r="R409" i="3"/>
  <c r="R425" i="3"/>
  <c r="R441" i="3"/>
  <c r="DE5" i="3"/>
  <c r="DA5" i="3"/>
  <c r="DC5" i="3"/>
  <c r="DD5" i="3"/>
  <c r="DB5" i="3"/>
  <c r="DF5" i="3"/>
  <c r="R26" i="3"/>
  <c r="BX5" i="3"/>
  <c r="BQ5" i="3"/>
  <c r="BJ5" i="3"/>
  <c r="BC5" i="3"/>
  <c r="AV5" i="3"/>
  <c r="Q60" i="3"/>
  <c r="M5" i="3"/>
  <c r="Q30" i="3"/>
  <c r="Q39" i="3"/>
  <c r="Q48" i="3"/>
  <c r="Q66" i="3"/>
  <c r="Q76" i="3"/>
  <c r="Q26" i="3"/>
  <c r="Q57" i="3"/>
  <c r="Q33" i="3"/>
  <c r="Q40" i="3"/>
  <c r="Q51" i="3"/>
  <c r="Q62" i="3"/>
  <c r="Q71" i="3"/>
  <c r="Q80" i="3"/>
  <c r="Q38" i="3"/>
  <c r="Q65" i="3"/>
  <c r="Q36" i="3"/>
  <c r="Q44" i="3"/>
  <c r="Q52" i="3"/>
  <c r="Q63" i="3"/>
  <c r="Q73" i="3"/>
  <c r="Q81" i="3"/>
  <c r="Q47" i="3"/>
  <c r="Q74" i="3"/>
  <c r="R38" i="3"/>
  <c r="R40" i="3"/>
  <c r="Q27" i="3"/>
  <c r="Q31" i="3"/>
  <c r="Q35" i="3"/>
  <c r="Q43" i="3"/>
  <c r="Q55" i="3"/>
  <c r="Q59" i="3"/>
  <c r="Q67" i="3"/>
  <c r="Q75" i="3"/>
  <c r="Q79" i="3"/>
  <c r="Q28" i="3"/>
  <c r="Q32" i="3"/>
  <c r="Q56" i="3"/>
  <c r="Q64" i="3"/>
  <c r="Q68" i="3"/>
  <c r="Q72" i="3"/>
  <c r="Q34" i="3"/>
  <c r="Q42" i="3"/>
  <c r="Q50" i="3"/>
  <c r="Q58" i="3"/>
  <c r="Q78" i="3"/>
  <c r="Q29" i="3"/>
  <c r="Q37" i="3"/>
  <c r="Q41" i="3"/>
  <c r="Q45" i="3"/>
  <c r="Q49" i="3"/>
  <c r="Q53" i="3"/>
  <c r="Q61" i="3"/>
  <c r="Q69" i="3"/>
  <c r="Q77" i="3"/>
  <c r="Q46" i="3"/>
  <c r="Q54" i="3"/>
  <c r="Q70" i="3"/>
  <c r="Q5" i="3"/>
  <c r="R27" i="3"/>
  <c r="R31" i="3"/>
  <c r="R35" i="3"/>
  <c r="R39" i="3"/>
  <c r="R43" i="3"/>
  <c r="R47" i="3"/>
  <c r="R51" i="3"/>
  <c r="R55" i="3"/>
  <c r="R59" i="3"/>
  <c r="R63" i="3"/>
  <c r="R67" i="3"/>
  <c r="R71" i="3"/>
  <c r="R75" i="3"/>
  <c r="R79" i="3"/>
  <c r="R28" i="3"/>
  <c r="R32" i="3"/>
  <c r="R36" i="3"/>
  <c r="R44" i="3"/>
  <c r="R48" i="3"/>
  <c r="R52" i="3"/>
  <c r="R56" i="3"/>
  <c r="R60" i="3"/>
  <c r="R64" i="3"/>
  <c r="R68" i="3"/>
  <c r="R72" i="3"/>
  <c r="R76" i="3"/>
  <c r="R80" i="3"/>
  <c r="R29" i="3"/>
  <c r="R33" i="3"/>
  <c r="R37" i="3"/>
  <c r="R41" i="3"/>
  <c r="R45" i="3"/>
  <c r="R49" i="3"/>
  <c r="R53" i="3"/>
  <c r="R57" i="3"/>
  <c r="R61" i="3"/>
  <c r="R65" i="3"/>
  <c r="R69" i="3"/>
  <c r="R73" i="3"/>
  <c r="R77" i="3"/>
  <c r="R81" i="3"/>
  <c r="R50" i="3"/>
  <c r="R66" i="3"/>
  <c r="R62" i="3"/>
  <c r="R54" i="3"/>
  <c r="R70" i="3"/>
  <c r="R30" i="3"/>
  <c r="R42" i="3"/>
  <c r="R58" i="3"/>
  <c r="R74" i="3"/>
  <c r="R34" i="3"/>
  <c r="R46" i="3"/>
  <c r="R78" i="3"/>
  <c r="BH5" i="3"/>
  <c r="BV5" i="3"/>
  <c r="AD5" i="3"/>
  <c r="BF5" i="3"/>
  <c r="CV5" i="3"/>
  <c r="CM5" i="3"/>
  <c r="CF5" i="3"/>
  <c r="CH5" i="3"/>
  <c r="AW5" i="3"/>
  <c r="BD5" i="3"/>
  <c r="CQ5" i="3"/>
  <c r="BK5" i="3"/>
  <c r="BA5" i="3"/>
  <c r="CT5" i="3"/>
  <c r="AY5" i="3"/>
  <c r="AP5" i="3"/>
  <c r="CX5" i="3"/>
  <c r="W5" i="3"/>
  <c r="AI5" i="3"/>
  <c r="BO5" i="3"/>
  <c r="BY5" i="3"/>
  <c r="CO5" i="3"/>
  <c r="CC5" i="3"/>
  <c r="P5" i="3"/>
  <c r="CA5" i="3"/>
  <c r="BT5" i="3"/>
  <c r="BR5" i="3"/>
  <c r="BM5" i="3"/>
  <c r="CJ5" i="3"/>
  <c r="C5" i="3"/>
  <c r="CK5" i="3"/>
  <c r="CB5" i="3"/>
  <c r="CN5" i="3"/>
  <c r="AZ5" i="3"/>
  <c r="CD5" i="3"/>
  <c r="BE5" i="3"/>
  <c r="BZ5" i="3"/>
  <c r="AX5" i="3"/>
  <c r="CW5" i="3"/>
  <c r="BG5" i="3"/>
  <c r="BP5" i="3"/>
  <c r="BW5" i="3"/>
  <c r="BB5" i="3"/>
  <c r="CP5" i="3"/>
  <c r="CY5" i="3"/>
  <c r="BI5" i="3"/>
  <c r="BU5" i="3"/>
  <c r="AU5" i="3"/>
  <c r="CG5" i="3"/>
  <c r="BL5" i="3"/>
  <c r="BS5" i="3"/>
  <c r="CR5" i="3"/>
  <c r="CI5" i="3"/>
  <c r="BN5" i="3"/>
  <c r="CU5" i="3"/>
  <c r="D5" i="3"/>
  <c r="K5" i="3"/>
  <c r="X5" i="3"/>
  <c r="AE5" i="3"/>
  <c r="AL5" i="3"/>
  <c r="AS5" i="3"/>
  <c r="S5" i="3"/>
  <c r="Z5" i="3"/>
  <c r="AG5" i="3"/>
  <c r="AN5" i="3"/>
  <c r="I5" i="3"/>
  <c r="AJ5" i="3"/>
  <c r="AQ5" i="3"/>
  <c r="N5" i="3"/>
  <c r="G5" i="3"/>
  <c r="AB5" i="3"/>
  <c r="U5" i="3"/>
  <c r="J5" i="3"/>
  <c r="R5" i="3"/>
  <c r="V5" i="3"/>
  <c r="AH5" i="3"/>
  <c r="AT5" i="3"/>
  <c r="O5" i="3"/>
  <c r="AA5" i="3"/>
  <c r="AM5" i="3"/>
  <c r="AC5" i="3"/>
  <c r="AK5" i="3"/>
  <c r="L5" i="3"/>
  <c r="T5" i="3"/>
  <c r="AF5" i="3"/>
  <c r="AR5" i="3"/>
  <c r="E5" i="3"/>
  <c r="Y5" i="3"/>
  <c r="AO5" i="3"/>
  <c r="H5" i="3"/>
  <c r="C21" i="3"/>
  <c r="C22" i="3"/>
  <c r="C20" i="3"/>
  <c r="C13" i="3" l="1"/>
  <c r="C16" i="3"/>
  <c r="C15" i="3"/>
  <c r="C17" i="3"/>
  <c r="C19" i="3"/>
  <c r="C18" i="3"/>
  <c r="C14" i="3"/>
  <c r="C9" i="3" l="1"/>
</calcChain>
</file>

<file path=xl/sharedStrings.xml><?xml version="1.0" encoding="utf-8"?>
<sst xmlns="http://schemas.openxmlformats.org/spreadsheetml/2006/main" count="137" uniqueCount="85">
  <si>
    <t xml:space="preserve"> 'M'</t>
  </si>
  <si>
    <t>'Z'</t>
  </si>
  <si>
    <t>NEW:</t>
  </si>
  <si>
    <t>ADJUSTMENTS:</t>
  </si>
  <si>
    <t>ADJUSTED:</t>
  </si>
  <si>
    <t>Planet Coords</t>
  </si>
  <si>
    <t>ORIGINAL - paste in B2 and then "Text to Columns" by comma</t>
  </si>
  <si>
    <t>Old size</t>
  </si>
  <si>
    <t>New size</t>
  </si>
  <si>
    <t>x min</t>
  </si>
  <si>
    <t>x max</t>
  </si>
  <si>
    <t>y max</t>
  </si>
  <si>
    <t>y min</t>
  </si>
  <si>
    <t>'C'</t>
  </si>
  <si>
    <t>X</t>
  </si>
  <si>
    <t>Y</t>
  </si>
  <si>
    <t>New min X:</t>
  </si>
  <si>
    <t>New min Y:</t>
  </si>
  <si>
    <t>Old min X:</t>
  </si>
  <si>
    <t>Old min Y:</t>
  </si>
  <si>
    <t>Old Y</t>
  </si>
  <si>
    <t>Old X</t>
  </si>
  <si>
    <t>New Y</t>
  </si>
  <si>
    <t>New X</t>
  </si>
  <si>
    <t>Region Coords</t>
  </si>
  <si>
    <t>min</t>
  </si>
  <si>
    <t>max</t>
  </si>
  <si>
    <t>old x</t>
  </si>
  <si>
    <t>old y</t>
  </si>
  <si>
    <t>(use below calcs to get old sizes - only take from the biggest area of the group you want to move e.g. Sabbat Worlds, rather than Menazoid Clasp)</t>
  </si>
  <si>
    <t>'L'</t>
  </si>
  <si>
    <t>(use below calcs to get outer sizes - only take from the biggest area of the group you want to move e.g. Sabbat Worlds, rather than Menazoid Clasp)</t>
  </si>
  <si>
    <t>outer x</t>
  </si>
  <si>
    <t>outer y</t>
  </si>
  <si>
    <t>[836.9375</t>
  </si>
  <si>
    <t>1557.5625]</t>
  </si>
  <si>
    <t>[836.8125</t>
  </si>
  <si>
    <t>1562.3125]</t>
  </si>
  <si>
    <t>[833.875</t>
  </si>
  <si>
    <t>[833.125</t>
  </si>
  <si>
    <t>1557.375]</t>
  </si>
  <si>
    <t>[1126.701</t>
  </si>
  <si>
    <t>1777.879]</t>
  </si>
  <si>
    <t>[1135.088</t>
  </si>
  <si>
    <t>1793]</t>
  </si>
  <si>
    <t>[1143</t>
  </si>
  <si>
    <t>1772.958]</t>
  </si>
  <si>
    <t>[1139.638</t>
  </si>
  <si>
    <t>1760.309]</t>
  </si>
  <si>
    <t>[1138.151</t>
  </si>
  <si>
    <t>1754.71]</t>
  </si>
  <si>
    <t>[1132.882</t>
  </si>
  <si>
    <t>1750.484]</t>
  </si>
  <si>
    <t>[1122.227</t>
  </si>
  <si>
    <t>1744.941]</t>
  </si>
  <si>
    <t>[1110.807</t>
  </si>
  <si>
    <t>1739]</t>
  </si>
  <si>
    <t>[1103.245</t>
  </si>
  <si>
    <t>1740.748]</t>
  </si>
  <si>
    <t>[1094.766</t>
  </si>
  <si>
    <t>1741.209]</t>
  </si>
  <si>
    <t>[1074.019</t>
  </si>
  <si>
    <t>1742.338]</t>
  </si>
  <si>
    <t>[1072.291</t>
  </si>
  <si>
    <t>1757.721]</t>
  </si>
  <si>
    <t>[1071.821</t>
  </si>
  <si>
    <t>1768.388]</t>
  </si>
  <si>
    <t>[1071</t>
  </si>
  <si>
    <t>1787.005]</t>
  </si>
  <si>
    <t>[1080.123</t>
  </si>
  <si>
    <t>1783.403]</t>
  </si>
  <si>
    <t>[1092.47</t>
  </si>
  <si>
    <t>1774.589]</t>
  </si>
  <si>
    <t>[1105.047</t>
  </si>
  <si>
    <t>1765.609]</t>
  </si>
  <si>
    <t>[1118.936</t>
  </si>
  <si>
    <t>1763.881]</t>
  </si>
  <si>
    <t>[963</t>
  </si>
  <si>
    <t>867]</t>
  </si>
  <si>
    <t>[961</t>
  </si>
  <si>
    <t>875]</t>
  </si>
  <si>
    <t>[968</t>
  </si>
  <si>
    <t>876]</t>
  </si>
  <si>
    <t>[972</t>
  </si>
  <si>
    <t>869]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</si>
</sst>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5B9BD5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70AD47"/>
        <bgColor rgb="FF000000"/>
      </patternFill>
    </fill>
    <fill>
      <patternFill patternType="solid">
        <fgColor rgb="FF5B9BD5"/>
        <bgColor rgb="FFDDEBF7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9BC2E6"/>
      </top>
      <bottom style="thin">
        <color rgb="FF9BC2E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thin">
        <color rgb="FF9BC2E6"/>
      </top>
      <bottom style="thin">
        <color rgb="FF9BC2E6"/>
      </bottom>
      <diagonal/>
    </border>
    <border>
      <left style="medium">
        <color indexed="64"/>
      </left>
      <right/>
      <top style="thin">
        <color rgb="FF9BC2E6"/>
      </top>
      <bottom style="medium">
        <color indexed="64"/>
      </bottom>
      <diagonal/>
    </border>
    <border>
      <left/>
      <right/>
      <top style="thin">
        <color rgb="FF9BC2E6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2" xfId="0" applyNumberFormat="1" applyFont="1" applyBorder="1"/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5" borderId="0" xfId="0" applyFont="1" applyFill="1" applyBorder="1"/>
    <xf numFmtId="0" fontId="1" fillId="6" borderId="0" xfId="0" applyFont="1" applyFill="1" applyBorder="1"/>
    <xf numFmtId="0" fontId="1" fillId="0" borderId="0" xfId="0" applyNumberFormat="1" applyFont="1" applyFill="1" applyBorder="1"/>
    <xf numFmtId="0" fontId="1" fillId="6" borderId="0" xfId="0" applyNumberFormat="1" applyFont="1" applyFill="1" applyBorder="1"/>
    <xf numFmtId="0" fontId="1" fillId="7" borderId="0" xfId="0" applyFont="1" applyFill="1" applyBorder="1"/>
    <xf numFmtId="0" fontId="1" fillId="5" borderId="0" xfId="0" applyFont="1" applyFill="1" applyBorder="1" applyAlignment="1"/>
    <xf numFmtId="0" fontId="0" fillId="9" borderId="9" xfId="0" applyFill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9" borderId="15" xfId="0" applyFill="1" applyBorder="1"/>
    <xf numFmtId="0" fontId="0" fillId="9" borderId="0" xfId="0" applyFill="1" applyBorder="1"/>
    <xf numFmtId="0" fontId="0" fillId="10" borderId="0" xfId="0" applyNumberFormat="1" applyFill="1" applyBorder="1"/>
    <xf numFmtId="0" fontId="0" fillId="10" borderId="16" xfId="0" applyNumberFormat="1" applyFill="1" applyBorder="1"/>
    <xf numFmtId="0" fontId="0" fillId="0" borderId="18" xfId="0" applyBorder="1"/>
    <xf numFmtId="0" fontId="0" fillId="0" borderId="17" xfId="0" applyBorder="1"/>
    <xf numFmtId="0" fontId="0" fillId="0" borderId="19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/>
    <xf numFmtId="0" fontId="0" fillId="0" borderId="0" xfId="0" applyBorder="1" applyAlignment="1"/>
    <xf numFmtId="0" fontId="0" fillId="9" borderId="16" xfId="0" applyFill="1" applyBorder="1"/>
    <xf numFmtId="0" fontId="0" fillId="3" borderId="0" xfId="0" applyFill="1" applyBorder="1"/>
    <xf numFmtId="0" fontId="0" fillId="3" borderId="16" xfId="0" applyFill="1" applyBorder="1"/>
    <xf numFmtId="0" fontId="0" fillId="10" borderId="18" xfId="0" applyFill="1" applyBorder="1"/>
    <xf numFmtId="0" fontId="0" fillId="10" borderId="19" xfId="0" applyFill="1" applyBorder="1"/>
    <xf numFmtId="0" fontId="2" fillId="0" borderId="12" xfId="0" applyFont="1" applyBorder="1"/>
    <xf numFmtId="0" fontId="0" fillId="0" borderId="13" xfId="0" applyBorder="1" applyAlignment="1"/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5" xfId="0" applyFont="1" applyFill="1" applyBorder="1" applyAlignment="1"/>
    <xf numFmtId="0" fontId="1" fillId="0" borderId="16" xfId="0" applyFont="1" applyFill="1" applyBorder="1"/>
    <xf numFmtId="0" fontId="1" fillId="0" borderId="15" xfId="0" applyFont="1" applyFill="1" applyBorder="1"/>
    <xf numFmtId="0" fontId="1" fillId="5" borderId="16" xfId="0" applyFont="1" applyFill="1" applyBorder="1"/>
    <xf numFmtId="0" fontId="1" fillId="6" borderId="16" xfId="0" applyFont="1" applyFill="1" applyBorder="1"/>
    <xf numFmtId="0" fontId="1" fillId="0" borderId="15" xfId="0" applyNumberFormat="1" applyFont="1" applyFill="1" applyBorder="1"/>
    <xf numFmtId="0" fontId="1" fillId="6" borderId="16" xfId="0" applyNumberFormat="1" applyFont="1" applyFill="1" applyBorder="1"/>
    <xf numFmtId="0" fontId="1" fillId="0" borderId="17" xfId="0" applyFont="1" applyFill="1" applyBorder="1"/>
    <xf numFmtId="0" fontId="1" fillId="7" borderId="18" xfId="0" applyFont="1" applyFill="1" applyBorder="1"/>
    <xf numFmtId="0" fontId="1" fillId="7" borderId="19" xfId="0" applyFont="1" applyFill="1" applyBorder="1"/>
    <xf numFmtId="0" fontId="1" fillId="0" borderId="12" xfId="0" applyFont="1" applyFill="1" applyBorder="1"/>
    <xf numFmtId="0" fontId="1" fillId="0" borderId="14" xfId="0" applyFont="1" applyFill="1" applyBorder="1"/>
    <xf numFmtId="0" fontId="1" fillId="0" borderId="13" xfId="0" applyFont="1" applyFill="1" applyBorder="1"/>
    <xf numFmtId="0" fontId="1" fillId="6" borderId="18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0" fillId="9" borderId="15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9" borderId="7" xfId="0" applyFill="1" applyBorder="1" applyAlignment="1">
      <alignment horizontal="center"/>
    </xf>
    <xf numFmtId="0" fontId="0" fillId="0" borderId="0" xfId="0" applyNumberFormat="1"/>
    <xf numFmtId="0" fontId="0" fillId="0" borderId="13" xfId="0" applyNumberFormat="1" applyBorder="1"/>
    <xf numFmtId="0" fontId="1" fillId="5" borderId="0" xfId="0" applyNumberFormat="1" applyFont="1" applyFill="1" applyBorder="1"/>
    <xf numFmtId="0" fontId="1" fillId="5" borderId="0" xfId="0" quotePrefix="1" applyNumberFormat="1" applyFont="1" applyFill="1" applyBorder="1"/>
    <xf numFmtId="0" fontId="1" fillId="7" borderId="18" xfId="0" applyNumberFormat="1" applyFont="1" applyFill="1" applyBorder="1"/>
    <xf numFmtId="0" fontId="1" fillId="0" borderId="16" xfId="0" applyNumberFormat="1" applyFont="1" applyFill="1" applyBorder="1"/>
    <xf numFmtId="0" fontId="1" fillId="8" borderId="24" xfId="0" applyNumberFormat="1" applyFont="1" applyFill="1" applyBorder="1"/>
    <xf numFmtId="0" fontId="1" fillId="8" borderId="11" xfId="0" applyNumberFormat="1" applyFont="1" applyFill="1" applyBorder="1"/>
    <xf numFmtId="0" fontId="1" fillId="7" borderId="0" xfId="0" applyNumberFormat="1" applyFont="1" applyFill="1" applyBorder="1"/>
    <xf numFmtId="0" fontId="1" fillId="7" borderId="16" xfId="0" applyNumberFormat="1" applyFont="1" applyFill="1" applyBorder="1"/>
    <xf numFmtId="0" fontId="1" fillId="5" borderId="24" xfId="0" applyNumberFormat="1" applyFont="1" applyFill="1" applyBorder="1"/>
    <xf numFmtId="0" fontId="1" fillId="5" borderId="11" xfId="0" applyNumberFormat="1" applyFont="1" applyFill="1" applyBorder="1"/>
    <xf numFmtId="0" fontId="1" fillId="5" borderId="25" xfId="0" applyNumberFormat="1" applyFont="1" applyFill="1" applyBorder="1"/>
    <xf numFmtId="0" fontId="1" fillId="5" borderId="26" xfId="0" applyNumberFormat="1" applyFont="1" applyFill="1" applyBorder="1"/>
    <xf numFmtId="0" fontId="0" fillId="0" borderId="23" xfId="0" applyNumberFormat="1" applyFont="1" applyBorder="1"/>
    <xf numFmtId="0" fontId="0" fillId="2" borderId="2" xfId="0" applyNumberFormat="1" applyFont="1" applyFill="1" applyBorder="1"/>
    <xf numFmtId="0" fontId="0" fillId="4" borderId="2" xfId="0" applyNumberFormat="1" applyFont="1" applyFill="1" applyBorder="1"/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" xfId="0" applyFont="1" applyFill="1" applyBorder="1"/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A104"/>
  <sheetViews>
    <sheetView tabSelected="1" workbookViewId="0">
      <selection activeCell="C9" sqref="C9"/>
    </sheetView>
  </sheetViews>
  <sheetFormatPr defaultRowHeight="15" x14ac:dyDescent="0.25"/>
  <cols>
    <col min="2" max="2" width="14.42578125" bestFit="1" customWidth="1"/>
    <col min="12" max="16" width="9.140625" style="61"/>
  </cols>
  <sheetData>
    <row r="1" spans="2:261" ht="15.75" thickBot="1" x14ac:dyDescent="0.3"/>
    <row r="2" spans="2:261" ht="18.75" x14ac:dyDescent="0.3">
      <c r="B2" s="32" t="s">
        <v>24</v>
      </c>
      <c r="C2" s="23"/>
      <c r="D2" s="23"/>
      <c r="E2" s="23"/>
      <c r="F2" s="23"/>
      <c r="G2" s="23"/>
      <c r="H2" s="23"/>
      <c r="I2" s="23"/>
      <c r="J2" s="23"/>
      <c r="K2" s="23"/>
      <c r="L2" s="62"/>
      <c r="M2" s="62"/>
      <c r="N2" s="62"/>
      <c r="O2" s="62"/>
      <c r="P2" s="62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4"/>
    </row>
    <row r="3" spans="2:261" x14ac:dyDescent="0.25">
      <c r="B3" s="41" t="s">
        <v>6</v>
      </c>
      <c r="C3" s="3"/>
      <c r="D3" s="3"/>
      <c r="E3" s="3"/>
      <c r="F3" s="3"/>
      <c r="G3" s="3"/>
      <c r="H3" s="3"/>
      <c r="I3" s="4"/>
      <c r="J3" s="4"/>
      <c r="K3" s="4"/>
      <c r="L3" s="7"/>
      <c r="M3" s="7"/>
      <c r="N3" s="7"/>
      <c r="O3" s="7"/>
      <c r="P3" s="7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2"/>
    </row>
    <row r="4" spans="2:261" x14ac:dyDescent="0.25">
      <c r="B4" s="43"/>
      <c r="C4" s="80" t="s">
        <v>0</v>
      </c>
      <c r="D4" s="5" t="s">
        <v>77</v>
      </c>
      <c r="E4" s="5" t="s">
        <v>78</v>
      </c>
      <c r="F4" s="5" t="s">
        <v>30</v>
      </c>
      <c r="G4" s="5" t="s">
        <v>79</v>
      </c>
      <c r="H4" s="5" t="s">
        <v>80</v>
      </c>
      <c r="I4" s="5" t="s">
        <v>30</v>
      </c>
      <c r="J4" s="5" t="s">
        <v>81</v>
      </c>
      <c r="K4" s="5" t="s">
        <v>82</v>
      </c>
      <c r="L4" s="63" t="s">
        <v>30</v>
      </c>
      <c r="M4" s="63" t="s">
        <v>83</v>
      </c>
      <c r="N4" s="63" t="s">
        <v>84</v>
      </c>
      <c r="O4" s="64" t="s">
        <v>1</v>
      </c>
      <c r="P4" s="6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44"/>
    </row>
    <row r="5" spans="2:261" ht="15" hidden="1" customHeight="1" x14ac:dyDescent="0.25">
      <c r="B5" s="43" t="s">
        <v>4</v>
      </c>
      <c r="C5" s="6" t="str">
        <f>IF(C4="","",IF(LEN(TRIM(C4))&lt;=3,IF(C4="'Z'",IF(D4="","'Z'",C4&amp;","),C4&amp;","),IF(LEFT(C4,1)="[","["&amp;ROUND(C$7+$E$15,3),","&amp;ROUND(C$6+$E$14,3)&amp;"],")))</f>
        <v xml:space="preserve"> 'M',</v>
      </c>
      <c r="D5" s="6" t="str">
        <f>IF(D4="","",IF(LEN(TRIM(D4))&lt;=3,IF(D4="'Z'",IF(E4="","'Z'",D4&amp;","),D4&amp;","),IF(LEFT(D4,1)="[","["&amp;ROUND(D$7+$E$15,3),","&amp;ROUND(D$6+$E$14,3)&amp;"],")))</f>
        <v>[1189</v>
      </c>
      <c r="E5" s="6" t="str">
        <f t="shared" ref="D5:BO5" si="0">IF(E4="","",IF(LEN(TRIM(E4))&lt;=3,IF(E4="'Z'",IF(F4="","'Z'",E4&amp;","),E4&amp;","),IF(LEFT(E4,1)="[","["&amp;ROUND(E$7+$E$15,3),","&amp;ROUND(E$6+$E$14,3)&amp;"],")))</f>
        <v>,2161],</v>
      </c>
      <c r="F5" s="6" t="str">
        <f t="shared" si="0"/>
        <v>'L',</v>
      </c>
      <c r="G5" s="6" t="str">
        <f t="shared" si="0"/>
        <v>[1187</v>
      </c>
      <c r="H5" s="6" t="str">
        <f t="shared" si="0"/>
        <v>,2169],</v>
      </c>
      <c r="I5" s="6" t="str">
        <f t="shared" si="0"/>
        <v>'L',</v>
      </c>
      <c r="J5" s="6" t="str">
        <f t="shared" si="0"/>
        <v>[1194</v>
      </c>
      <c r="K5" s="6" t="str">
        <f t="shared" si="0"/>
        <v>,2170],</v>
      </c>
      <c r="L5" s="8" t="str">
        <f t="shared" si="0"/>
        <v>'L',</v>
      </c>
      <c r="M5" s="8" t="str">
        <f t="shared" si="0"/>
        <v>[1198</v>
      </c>
      <c r="N5" s="8" t="str">
        <f t="shared" si="0"/>
        <v>,2163],</v>
      </c>
      <c r="O5" s="8" t="str">
        <f t="shared" si="0"/>
        <v>'Z'</v>
      </c>
      <c r="P5" s="8" t="str">
        <f t="shared" si="0"/>
        <v/>
      </c>
      <c r="Q5" s="6" t="str">
        <f t="shared" si="0"/>
        <v/>
      </c>
      <c r="R5" s="6" t="str">
        <f t="shared" si="0"/>
        <v/>
      </c>
      <c r="S5" s="6" t="str">
        <f t="shared" si="0"/>
        <v/>
      </c>
      <c r="T5" s="6" t="str">
        <f t="shared" si="0"/>
        <v/>
      </c>
      <c r="U5" s="6" t="str">
        <f t="shared" si="0"/>
        <v/>
      </c>
      <c r="V5" s="6" t="str">
        <f t="shared" si="0"/>
        <v/>
      </c>
      <c r="W5" s="6" t="str">
        <f t="shared" si="0"/>
        <v/>
      </c>
      <c r="X5" s="6" t="str">
        <f t="shared" si="0"/>
        <v/>
      </c>
      <c r="Y5" s="6" t="str">
        <f t="shared" si="0"/>
        <v/>
      </c>
      <c r="Z5" s="6" t="str">
        <f t="shared" si="0"/>
        <v/>
      </c>
      <c r="AA5" s="6" t="str">
        <f t="shared" si="0"/>
        <v/>
      </c>
      <c r="AB5" s="6" t="str">
        <f t="shared" si="0"/>
        <v/>
      </c>
      <c r="AC5" s="6" t="str">
        <f t="shared" si="0"/>
        <v/>
      </c>
      <c r="AD5" s="6" t="str">
        <f t="shared" si="0"/>
        <v/>
      </c>
      <c r="AE5" s="6" t="str">
        <f t="shared" si="0"/>
        <v/>
      </c>
      <c r="AF5" s="6" t="str">
        <f t="shared" si="0"/>
        <v/>
      </c>
      <c r="AG5" s="6" t="str">
        <f t="shared" si="0"/>
        <v/>
      </c>
      <c r="AH5" s="6" t="str">
        <f t="shared" si="0"/>
        <v/>
      </c>
      <c r="AI5" s="6" t="str">
        <f t="shared" si="0"/>
        <v/>
      </c>
      <c r="AJ5" s="6" t="str">
        <f t="shared" si="0"/>
        <v/>
      </c>
      <c r="AK5" s="6" t="str">
        <f t="shared" si="0"/>
        <v/>
      </c>
      <c r="AL5" s="6" t="str">
        <f t="shared" si="0"/>
        <v/>
      </c>
      <c r="AM5" s="6" t="str">
        <f t="shared" si="0"/>
        <v/>
      </c>
      <c r="AN5" s="6" t="str">
        <f t="shared" si="0"/>
        <v/>
      </c>
      <c r="AO5" s="6" t="str">
        <f t="shared" si="0"/>
        <v/>
      </c>
      <c r="AP5" s="6" t="str">
        <f t="shared" si="0"/>
        <v/>
      </c>
      <c r="AQ5" s="6" t="str">
        <f t="shared" si="0"/>
        <v/>
      </c>
      <c r="AR5" s="6" t="str">
        <f t="shared" si="0"/>
        <v/>
      </c>
      <c r="AS5" s="6" t="str">
        <f t="shared" si="0"/>
        <v/>
      </c>
      <c r="AT5" s="6" t="str">
        <f t="shared" si="0"/>
        <v/>
      </c>
      <c r="AU5" s="6" t="str">
        <f t="shared" si="0"/>
        <v/>
      </c>
      <c r="AV5" s="6" t="str">
        <f t="shared" si="0"/>
        <v/>
      </c>
      <c r="AW5" s="6" t="str">
        <f t="shared" si="0"/>
        <v/>
      </c>
      <c r="AX5" s="6" t="str">
        <f t="shared" si="0"/>
        <v/>
      </c>
      <c r="AY5" s="6" t="str">
        <f t="shared" si="0"/>
        <v/>
      </c>
      <c r="AZ5" s="6" t="str">
        <f t="shared" si="0"/>
        <v/>
      </c>
      <c r="BA5" s="6" t="str">
        <f t="shared" si="0"/>
        <v/>
      </c>
      <c r="BB5" s="6" t="str">
        <f t="shared" si="0"/>
        <v/>
      </c>
      <c r="BC5" s="6" t="str">
        <f t="shared" si="0"/>
        <v/>
      </c>
      <c r="BD5" s="6" t="str">
        <f t="shared" si="0"/>
        <v/>
      </c>
      <c r="BE5" s="6" t="str">
        <f t="shared" si="0"/>
        <v/>
      </c>
      <c r="BF5" s="6" t="str">
        <f t="shared" si="0"/>
        <v/>
      </c>
      <c r="BG5" s="6" t="str">
        <f t="shared" si="0"/>
        <v/>
      </c>
      <c r="BH5" s="6" t="str">
        <f t="shared" si="0"/>
        <v/>
      </c>
      <c r="BI5" s="6" t="str">
        <f t="shared" si="0"/>
        <v/>
      </c>
      <c r="BJ5" s="6" t="str">
        <f t="shared" si="0"/>
        <v/>
      </c>
      <c r="BK5" s="6" t="str">
        <f t="shared" si="0"/>
        <v/>
      </c>
      <c r="BL5" s="6" t="str">
        <f t="shared" si="0"/>
        <v/>
      </c>
      <c r="BM5" s="6" t="str">
        <f t="shared" si="0"/>
        <v/>
      </c>
      <c r="BN5" s="6" t="str">
        <f t="shared" si="0"/>
        <v/>
      </c>
      <c r="BO5" s="6" t="str">
        <f t="shared" si="0"/>
        <v/>
      </c>
      <c r="BP5" s="6" t="str">
        <f t="shared" ref="BP5:EA5" si="1">IF(BP4="","",IF(LEN(TRIM(BP4))&lt;=3,IF(BP4="'Z'",IF(BQ4="","'Z'",BP4&amp;","),BP4&amp;","),IF(LEFT(BP4,1)="[","["&amp;ROUND(BP$7+$E$15,3),","&amp;ROUND(BP$6+$E$14,3)&amp;"],")))</f>
        <v/>
      </c>
      <c r="BQ5" s="6" t="str">
        <f t="shared" si="1"/>
        <v/>
      </c>
      <c r="BR5" s="6" t="str">
        <f t="shared" si="1"/>
        <v/>
      </c>
      <c r="BS5" s="6" t="str">
        <f t="shared" si="1"/>
        <v/>
      </c>
      <c r="BT5" s="6" t="str">
        <f t="shared" si="1"/>
        <v/>
      </c>
      <c r="BU5" s="6" t="str">
        <f t="shared" si="1"/>
        <v/>
      </c>
      <c r="BV5" s="6" t="str">
        <f t="shared" si="1"/>
        <v/>
      </c>
      <c r="BW5" s="6" t="str">
        <f t="shared" si="1"/>
        <v/>
      </c>
      <c r="BX5" s="6" t="str">
        <f t="shared" si="1"/>
        <v/>
      </c>
      <c r="BY5" s="6" t="str">
        <f t="shared" si="1"/>
        <v/>
      </c>
      <c r="BZ5" s="6" t="str">
        <f t="shared" si="1"/>
        <v/>
      </c>
      <c r="CA5" s="6" t="str">
        <f t="shared" si="1"/>
        <v/>
      </c>
      <c r="CB5" s="6" t="str">
        <f t="shared" si="1"/>
        <v/>
      </c>
      <c r="CC5" s="6" t="str">
        <f t="shared" si="1"/>
        <v/>
      </c>
      <c r="CD5" s="6" t="str">
        <f t="shared" si="1"/>
        <v/>
      </c>
      <c r="CE5" s="6" t="str">
        <f t="shared" si="1"/>
        <v/>
      </c>
      <c r="CF5" s="6" t="str">
        <f t="shared" si="1"/>
        <v/>
      </c>
      <c r="CG5" s="6" t="str">
        <f t="shared" si="1"/>
        <v/>
      </c>
      <c r="CH5" s="6" t="str">
        <f t="shared" si="1"/>
        <v/>
      </c>
      <c r="CI5" s="6" t="str">
        <f t="shared" si="1"/>
        <v/>
      </c>
      <c r="CJ5" s="6" t="str">
        <f t="shared" si="1"/>
        <v/>
      </c>
      <c r="CK5" s="6" t="str">
        <f t="shared" si="1"/>
        <v/>
      </c>
      <c r="CL5" s="6" t="str">
        <f t="shared" si="1"/>
        <v/>
      </c>
      <c r="CM5" s="6" t="str">
        <f t="shared" si="1"/>
        <v/>
      </c>
      <c r="CN5" s="6" t="str">
        <f t="shared" si="1"/>
        <v/>
      </c>
      <c r="CO5" s="6" t="str">
        <f t="shared" si="1"/>
        <v/>
      </c>
      <c r="CP5" s="6" t="str">
        <f t="shared" si="1"/>
        <v/>
      </c>
      <c r="CQ5" s="6" t="str">
        <f t="shared" si="1"/>
        <v/>
      </c>
      <c r="CR5" s="6" t="str">
        <f t="shared" si="1"/>
        <v/>
      </c>
      <c r="CS5" s="6" t="str">
        <f t="shared" si="1"/>
        <v/>
      </c>
      <c r="CT5" s="6" t="str">
        <f t="shared" si="1"/>
        <v/>
      </c>
      <c r="CU5" s="6" t="str">
        <f t="shared" si="1"/>
        <v/>
      </c>
      <c r="CV5" s="6" t="str">
        <f t="shared" si="1"/>
        <v/>
      </c>
      <c r="CW5" s="6" t="str">
        <f t="shared" si="1"/>
        <v/>
      </c>
      <c r="CX5" s="6" t="str">
        <f t="shared" si="1"/>
        <v/>
      </c>
      <c r="CY5" s="6" t="str">
        <f t="shared" si="1"/>
        <v/>
      </c>
      <c r="CZ5" s="6" t="str">
        <f t="shared" si="1"/>
        <v/>
      </c>
      <c r="DA5" s="6" t="str">
        <f t="shared" si="1"/>
        <v/>
      </c>
      <c r="DB5" s="6" t="str">
        <f t="shared" si="1"/>
        <v/>
      </c>
      <c r="DC5" s="6" t="str">
        <f t="shared" si="1"/>
        <v/>
      </c>
      <c r="DD5" s="6" t="str">
        <f t="shared" si="1"/>
        <v/>
      </c>
      <c r="DE5" s="6" t="str">
        <f t="shared" si="1"/>
        <v/>
      </c>
      <c r="DF5" s="6" t="str">
        <f t="shared" si="1"/>
        <v/>
      </c>
      <c r="DG5" s="6" t="str">
        <f t="shared" si="1"/>
        <v/>
      </c>
      <c r="DH5" s="6" t="str">
        <f t="shared" si="1"/>
        <v/>
      </c>
      <c r="DI5" s="6" t="str">
        <f t="shared" si="1"/>
        <v/>
      </c>
      <c r="DJ5" s="6" t="str">
        <f t="shared" si="1"/>
        <v/>
      </c>
      <c r="DK5" s="6" t="str">
        <f t="shared" si="1"/>
        <v/>
      </c>
      <c r="DL5" s="6" t="str">
        <f t="shared" si="1"/>
        <v/>
      </c>
      <c r="DM5" s="6" t="str">
        <f t="shared" si="1"/>
        <v/>
      </c>
      <c r="DN5" s="6" t="str">
        <f t="shared" si="1"/>
        <v/>
      </c>
      <c r="DO5" s="6" t="str">
        <f t="shared" si="1"/>
        <v/>
      </c>
      <c r="DP5" s="6" t="str">
        <f t="shared" si="1"/>
        <v/>
      </c>
      <c r="DQ5" s="6" t="str">
        <f t="shared" si="1"/>
        <v/>
      </c>
      <c r="DR5" s="6" t="str">
        <f t="shared" si="1"/>
        <v/>
      </c>
      <c r="DS5" s="6" t="str">
        <f t="shared" si="1"/>
        <v/>
      </c>
      <c r="DT5" s="6" t="str">
        <f t="shared" si="1"/>
        <v/>
      </c>
      <c r="DU5" s="6" t="str">
        <f t="shared" si="1"/>
        <v/>
      </c>
      <c r="DV5" s="6" t="str">
        <f t="shared" si="1"/>
        <v/>
      </c>
      <c r="DW5" s="6" t="str">
        <f t="shared" si="1"/>
        <v/>
      </c>
      <c r="DX5" s="6" t="str">
        <f t="shared" si="1"/>
        <v/>
      </c>
      <c r="DY5" s="6" t="str">
        <f t="shared" si="1"/>
        <v/>
      </c>
      <c r="DZ5" s="6" t="str">
        <f t="shared" si="1"/>
        <v/>
      </c>
      <c r="EA5" s="6" t="str">
        <f t="shared" si="1"/>
        <v/>
      </c>
      <c r="EB5" s="6" t="str">
        <f t="shared" ref="EB5:GM5" si="2">IF(EB4="","",IF(LEN(TRIM(EB4))&lt;=3,IF(EB4="'Z'",IF(EC4="","'Z'",EB4&amp;","),EB4&amp;","),IF(LEFT(EB4,1)="[","["&amp;ROUND(EB$7+$E$15,3),","&amp;ROUND(EB$6+$E$14,3)&amp;"],")))</f>
        <v/>
      </c>
      <c r="EC5" s="6" t="str">
        <f t="shared" si="2"/>
        <v/>
      </c>
      <c r="ED5" s="6" t="str">
        <f t="shared" si="2"/>
        <v/>
      </c>
      <c r="EE5" s="6" t="str">
        <f t="shared" si="2"/>
        <v/>
      </c>
      <c r="EF5" s="6" t="str">
        <f t="shared" si="2"/>
        <v/>
      </c>
      <c r="EG5" s="6" t="str">
        <f t="shared" si="2"/>
        <v/>
      </c>
      <c r="EH5" s="6" t="str">
        <f t="shared" si="2"/>
        <v/>
      </c>
      <c r="EI5" s="6" t="str">
        <f t="shared" si="2"/>
        <v/>
      </c>
      <c r="EJ5" s="6" t="str">
        <f t="shared" si="2"/>
        <v/>
      </c>
      <c r="EK5" s="6" t="str">
        <f t="shared" si="2"/>
        <v/>
      </c>
      <c r="EL5" s="6" t="str">
        <f t="shared" si="2"/>
        <v/>
      </c>
      <c r="EM5" s="6" t="str">
        <f t="shared" si="2"/>
        <v/>
      </c>
      <c r="EN5" s="6" t="str">
        <f t="shared" si="2"/>
        <v/>
      </c>
      <c r="EO5" s="6" t="str">
        <f t="shared" si="2"/>
        <v/>
      </c>
      <c r="EP5" s="6" t="str">
        <f t="shared" si="2"/>
        <v/>
      </c>
      <c r="EQ5" s="6" t="str">
        <f t="shared" si="2"/>
        <v/>
      </c>
      <c r="ER5" s="6" t="str">
        <f t="shared" si="2"/>
        <v/>
      </c>
      <c r="ES5" s="6" t="str">
        <f t="shared" si="2"/>
        <v/>
      </c>
      <c r="ET5" s="6" t="str">
        <f t="shared" si="2"/>
        <v/>
      </c>
      <c r="EU5" s="6" t="str">
        <f t="shared" si="2"/>
        <v/>
      </c>
      <c r="EV5" s="6" t="str">
        <f t="shared" si="2"/>
        <v/>
      </c>
      <c r="EW5" s="6" t="str">
        <f t="shared" si="2"/>
        <v/>
      </c>
      <c r="EX5" s="6" t="str">
        <f t="shared" si="2"/>
        <v/>
      </c>
      <c r="EY5" s="6" t="str">
        <f t="shared" si="2"/>
        <v/>
      </c>
      <c r="EZ5" s="6" t="str">
        <f t="shared" si="2"/>
        <v/>
      </c>
      <c r="FA5" s="6" t="str">
        <f t="shared" si="2"/>
        <v/>
      </c>
      <c r="FB5" s="6" t="str">
        <f t="shared" si="2"/>
        <v/>
      </c>
      <c r="FC5" s="6" t="str">
        <f t="shared" si="2"/>
        <v/>
      </c>
      <c r="FD5" s="6" t="str">
        <f t="shared" si="2"/>
        <v/>
      </c>
      <c r="FE5" s="6" t="str">
        <f t="shared" si="2"/>
        <v/>
      </c>
      <c r="FF5" s="6" t="str">
        <f t="shared" si="2"/>
        <v/>
      </c>
      <c r="FG5" s="6" t="str">
        <f t="shared" si="2"/>
        <v/>
      </c>
      <c r="FH5" s="6" t="str">
        <f t="shared" si="2"/>
        <v/>
      </c>
      <c r="FI5" s="6" t="str">
        <f t="shared" si="2"/>
        <v/>
      </c>
      <c r="FJ5" s="6" t="str">
        <f t="shared" si="2"/>
        <v/>
      </c>
      <c r="FK5" s="6" t="str">
        <f t="shared" si="2"/>
        <v/>
      </c>
      <c r="FL5" s="6" t="str">
        <f t="shared" si="2"/>
        <v/>
      </c>
      <c r="FM5" s="6" t="str">
        <f t="shared" si="2"/>
        <v/>
      </c>
      <c r="FN5" s="6" t="str">
        <f t="shared" si="2"/>
        <v/>
      </c>
      <c r="FO5" s="6" t="str">
        <f t="shared" si="2"/>
        <v/>
      </c>
      <c r="FP5" s="6" t="str">
        <f t="shared" si="2"/>
        <v/>
      </c>
      <c r="FQ5" s="6" t="str">
        <f t="shared" si="2"/>
        <v/>
      </c>
      <c r="FR5" s="6" t="str">
        <f t="shared" si="2"/>
        <v/>
      </c>
      <c r="FS5" s="6" t="str">
        <f t="shared" si="2"/>
        <v/>
      </c>
      <c r="FT5" s="6" t="str">
        <f t="shared" si="2"/>
        <v/>
      </c>
      <c r="FU5" s="6" t="str">
        <f t="shared" si="2"/>
        <v/>
      </c>
      <c r="FV5" s="6" t="str">
        <f t="shared" si="2"/>
        <v/>
      </c>
      <c r="FW5" s="6" t="str">
        <f t="shared" si="2"/>
        <v/>
      </c>
      <c r="FX5" s="6" t="str">
        <f t="shared" si="2"/>
        <v/>
      </c>
      <c r="FY5" s="6" t="str">
        <f t="shared" si="2"/>
        <v/>
      </c>
      <c r="FZ5" s="6" t="str">
        <f t="shared" si="2"/>
        <v/>
      </c>
      <c r="GA5" s="6" t="str">
        <f t="shared" si="2"/>
        <v/>
      </c>
      <c r="GB5" s="6" t="str">
        <f t="shared" si="2"/>
        <v/>
      </c>
      <c r="GC5" s="6" t="str">
        <f t="shared" si="2"/>
        <v/>
      </c>
      <c r="GD5" s="6" t="str">
        <f t="shared" si="2"/>
        <v/>
      </c>
      <c r="GE5" s="6" t="str">
        <f t="shared" si="2"/>
        <v/>
      </c>
      <c r="GF5" s="6" t="str">
        <f t="shared" si="2"/>
        <v/>
      </c>
      <c r="GG5" s="6" t="str">
        <f t="shared" si="2"/>
        <v/>
      </c>
      <c r="GH5" s="6" t="str">
        <f t="shared" si="2"/>
        <v/>
      </c>
      <c r="GI5" s="6" t="str">
        <f t="shared" si="2"/>
        <v/>
      </c>
      <c r="GJ5" s="6" t="str">
        <f t="shared" si="2"/>
        <v/>
      </c>
      <c r="GK5" s="6" t="str">
        <f t="shared" si="2"/>
        <v/>
      </c>
      <c r="GL5" s="6" t="str">
        <f t="shared" si="2"/>
        <v/>
      </c>
      <c r="GM5" s="6" t="str">
        <f t="shared" si="2"/>
        <v/>
      </c>
      <c r="GN5" s="6" t="str">
        <f t="shared" ref="GN5:IY5" si="3">IF(GN4="","",IF(LEN(TRIM(GN4))&lt;=3,IF(GN4="'Z'",IF(GO4="","'Z'",GN4&amp;","),GN4&amp;","),IF(LEFT(GN4,1)="[","["&amp;ROUND(GN$7+$E$15,3),","&amp;ROUND(GN$6+$E$14,3)&amp;"],")))</f>
        <v/>
      </c>
      <c r="GO5" s="6" t="str">
        <f t="shared" si="3"/>
        <v/>
      </c>
      <c r="GP5" s="6" t="str">
        <f t="shared" si="3"/>
        <v/>
      </c>
      <c r="GQ5" s="6" t="str">
        <f t="shared" si="3"/>
        <v/>
      </c>
      <c r="GR5" s="6" t="str">
        <f t="shared" si="3"/>
        <v/>
      </c>
      <c r="GS5" s="6" t="str">
        <f t="shared" si="3"/>
        <v/>
      </c>
      <c r="GT5" s="6" t="str">
        <f t="shared" si="3"/>
        <v/>
      </c>
      <c r="GU5" s="6" t="str">
        <f t="shared" si="3"/>
        <v/>
      </c>
      <c r="GV5" s="6" t="str">
        <f t="shared" si="3"/>
        <v/>
      </c>
      <c r="GW5" s="6" t="str">
        <f t="shared" si="3"/>
        <v/>
      </c>
      <c r="GX5" s="6" t="str">
        <f t="shared" si="3"/>
        <v/>
      </c>
      <c r="GY5" s="6" t="str">
        <f t="shared" si="3"/>
        <v/>
      </c>
      <c r="GZ5" s="6" t="str">
        <f t="shared" si="3"/>
        <v/>
      </c>
      <c r="HA5" s="6" t="str">
        <f t="shared" si="3"/>
        <v/>
      </c>
      <c r="HB5" s="6" t="str">
        <f t="shared" si="3"/>
        <v/>
      </c>
      <c r="HC5" s="6" t="str">
        <f t="shared" si="3"/>
        <v/>
      </c>
      <c r="HD5" s="6" t="str">
        <f t="shared" si="3"/>
        <v/>
      </c>
      <c r="HE5" s="6" t="str">
        <f t="shared" si="3"/>
        <v/>
      </c>
      <c r="HF5" s="6" t="str">
        <f t="shared" si="3"/>
        <v/>
      </c>
      <c r="HG5" s="6" t="str">
        <f t="shared" si="3"/>
        <v/>
      </c>
      <c r="HH5" s="6" t="str">
        <f t="shared" si="3"/>
        <v/>
      </c>
      <c r="HI5" s="6" t="str">
        <f t="shared" si="3"/>
        <v/>
      </c>
      <c r="HJ5" s="6" t="str">
        <f t="shared" si="3"/>
        <v/>
      </c>
      <c r="HK5" s="6" t="str">
        <f t="shared" si="3"/>
        <v/>
      </c>
      <c r="HL5" s="6" t="str">
        <f t="shared" si="3"/>
        <v/>
      </c>
      <c r="HM5" s="6" t="str">
        <f t="shared" si="3"/>
        <v/>
      </c>
      <c r="HN5" s="6" t="str">
        <f t="shared" si="3"/>
        <v/>
      </c>
      <c r="HO5" s="6" t="str">
        <f t="shared" si="3"/>
        <v/>
      </c>
      <c r="HP5" s="6" t="str">
        <f t="shared" si="3"/>
        <v/>
      </c>
      <c r="HQ5" s="6" t="str">
        <f t="shared" si="3"/>
        <v/>
      </c>
      <c r="HR5" s="6" t="str">
        <f t="shared" si="3"/>
        <v/>
      </c>
      <c r="HS5" s="6" t="str">
        <f t="shared" si="3"/>
        <v/>
      </c>
      <c r="HT5" s="6" t="str">
        <f t="shared" si="3"/>
        <v/>
      </c>
      <c r="HU5" s="6" t="str">
        <f t="shared" si="3"/>
        <v/>
      </c>
      <c r="HV5" s="6" t="str">
        <f t="shared" si="3"/>
        <v/>
      </c>
      <c r="HW5" s="6" t="str">
        <f t="shared" si="3"/>
        <v/>
      </c>
      <c r="HX5" s="6" t="str">
        <f t="shared" si="3"/>
        <v/>
      </c>
      <c r="HY5" s="6" t="str">
        <f t="shared" si="3"/>
        <v/>
      </c>
      <c r="HZ5" s="6" t="str">
        <f t="shared" si="3"/>
        <v/>
      </c>
      <c r="IA5" s="6" t="str">
        <f t="shared" si="3"/>
        <v/>
      </c>
      <c r="IB5" s="6" t="str">
        <f t="shared" si="3"/>
        <v/>
      </c>
      <c r="IC5" s="6" t="str">
        <f t="shared" si="3"/>
        <v/>
      </c>
      <c r="ID5" s="6" t="str">
        <f t="shared" si="3"/>
        <v/>
      </c>
      <c r="IE5" s="6" t="str">
        <f t="shared" si="3"/>
        <v/>
      </c>
      <c r="IF5" s="6" t="str">
        <f t="shared" si="3"/>
        <v/>
      </c>
      <c r="IG5" s="6" t="str">
        <f t="shared" si="3"/>
        <v/>
      </c>
      <c r="IH5" s="6" t="str">
        <f t="shared" si="3"/>
        <v/>
      </c>
      <c r="II5" s="6" t="str">
        <f t="shared" si="3"/>
        <v/>
      </c>
      <c r="IJ5" s="6" t="str">
        <f t="shared" si="3"/>
        <v/>
      </c>
      <c r="IK5" s="6" t="str">
        <f t="shared" si="3"/>
        <v/>
      </c>
      <c r="IL5" s="6" t="str">
        <f t="shared" si="3"/>
        <v/>
      </c>
      <c r="IM5" s="6" t="str">
        <f t="shared" si="3"/>
        <v/>
      </c>
      <c r="IN5" s="6" t="str">
        <f t="shared" si="3"/>
        <v/>
      </c>
      <c r="IO5" s="6" t="str">
        <f t="shared" si="3"/>
        <v/>
      </c>
      <c r="IP5" s="6" t="str">
        <f t="shared" si="3"/>
        <v/>
      </c>
      <c r="IQ5" s="6" t="str">
        <f t="shared" si="3"/>
        <v/>
      </c>
      <c r="IR5" s="6" t="str">
        <f t="shared" si="3"/>
        <v/>
      </c>
      <c r="IS5" s="6" t="str">
        <f t="shared" si="3"/>
        <v/>
      </c>
      <c r="IT5" s="6" t="str">
        <f t="shared" si="3"/>
        <v/>
      </c>
      <c r="IU5" s="6" t="str">
        <f t="shared" si="3"/>
        <v/>
      </c>
      <c r="IV5" s="6" t="str">
        <f t="shared" si="3"/>
        <v/>
      </c>
      <c r="IW5" s="6" t="str">
        <f t="shared" si="3"/>
        <v/>
      </c>
      <c r="IX5" s="6" t="str">
        <f t="shared" si="3"/>
        <v/>
      </c>
      <c r="IY5" s="6" t="str">
        <f t="shared" si="3"/>
        <v/>
      </c>
      <c r="IZ5" s="6" t="str">
        <f t="shared" ref="IZ5:JA5" si="4">IF(IZ4="","",IF(LEN(TRIM(IZ4))&lt;=3,IF(IZ4="'Z'",IF(JA4="","'Z'",IZ4&amp;","),IZ4&amp;","),IF(LEFT(IZ4,1)="[","["&amp;ROUND(IZ$7+$E$15,3),","&amp;ROUND(IZ$6+$E$14,3)&amp;"],")))</f>
        <v/>
      </c>
      <c r="JA5" s="45" t="str">
        <f t="shared" si="4"/>
        <v/>
      </c>
    </row>
    <row r="6" spans="2:261" ht="15" hidden="1" customHeight="1" x14ac:dyDescent="0.25">
      <c r="B6" s="43" t="s">
        <v>14</v>
      </c>
      <c r="C6" s="6" t="str">
        <f t="shared" ref="C6" si="5">IF(C4="","",IF(LEN(TRIM(C4))&lt;=3,"",IF(C4="'Z'","",IF(LEFT(C4,1)="[","",_xlfn.NUMBERVALUE(LEFT(C4,LEN(C4)-1))))))</f>
        <v/>
      </c>
      <c r="D6" s="6" t="str">
        <f t="shared" ref="D6:BO6" si="6">IF(D4="","",IF(LEN(TRIM(D4))&lt;=3,"",IF(D4="'Z'","",IF(LEFT(D4,1)="[","",_xlfn.NUMBERVALUE(LEFT(D4,LEN(D4)-1))))))</f>
        <v/>
      </c>
      <c r="E6" s="6">
        <f t="shared" si="6"/>
        <v>867</v>
      </c>
      <c r="F6" s="6" t="str">
        <f t="shared" si="6"/>
        <v/>
      </c>
      <c r="G6" s="6" t="str">
        <f t="shared" si="6"/>
        <v/>
      </c>
      <c r="H6" s="6">
        <f t="shared" si="6"/>
        <v>875</v>
      </c>
      <c r="I6" s="6" t="str">
        <f t="shared" si="6"/>
        <v/>
      </c>
      <c r="J6" s="6" t="str">
        <f t="shared" si="6"/>
        <v/>
      </c>
      <c r="K6" s="6">
        <f t="shared" si="6"/>
        <v>876</v>
      </c>
      <c r="L6" s="8" t="str">
        <f t="shared" si="6"/>
        <v/>
      </c>
      <c r="M6" s="8" t="str">
        <f t="shared" si="6"/>
        <v/>
      </c>
      <c r="N6" s="8">
        <f t="shared" si="6"/>
        <v>869</v>
      </c>
      <c r="O6" s="8" t="str">
        <f t="shared" si="6"/>
        <v/>
      </c>
      <c r="P6" s="8" t="str">
        <f t="shared" si="6"/>
        <v/>
      </c>
      <c r="Q6" s="6" t="str">
        <f t="shared" si="6"/>
        <v/>
      </c>
      <c r="R6" s="6" t="str">
        <f t="shared" si="6"/>
        <v/>
      </c>
      <c r="S6" s="6" t="str">
        <f t="shared" si="6"/>
        <v/>
      </c>
      <c r="T6" s="6" t="str">
        <f t="shared" si="6"/>
        <v/>
      </c>
      <c r="U6" s="6" t="str">
        <f t="shared" si="6"/>
        <v/>
      </c>
      <c r="V6" s="6" t="str">
        <f t="shared" si="6"/>
        <v/>
      </c>
      <c r="W6" s="6" t="str">
        <f t="shared" si="6"/>
        <v/>
      </c>
      <c r="X6" s="6" t="str">
        <f t="shared" si="6"/>
        <v/>
      </c>
      <c r="Y6" s="6" t="str">
        <f t="shared" si="6"/>
        <v/>
      </c>
      <c r="Z6" s="6" t="str">
        <f t="shared" si="6"/>
        <v/>
      </c>
      <c r="AA6" s="6" t="str">
        <f t="shared" si="6"/>
        <v/>
      </c>
      <c r="AB6" s="6" t="str">
        <f t="shared" si="6"/>
        <v/>
      </c>
      <c r="AC6" s="6" t="str">
        <f t="shared" si="6"/>
        <v/>
      </c>
      <c r="AD6" s="6" t="str">
        <f t="shared" si="6"/>
        <v/>
      </c>
      <c r="AE6" s="6" t="str">
        <f t="shared" si="6"/>
        <v/>
      </c>
      <c r="AF6" s="6" t="str">
        <f t="shared" si="6"/>
        <v/>
      </c>
      <c r="AG6" s="6" t="str">
        <f t="shared" si="6"/>
        <v/>
      </c>
      <c r="AH6" s="6" t="str">
        <f t="shared" si="6"/>
        <v/>
      </c>
      <c r="AI6" s="6" t="str">
        <f t="shared" si="6"/>
        <v/>
      </c>
      <c r="AJ6" s="6" t="str">
        <f t="shared" si="6"/>
        <v/>
      </c>
      <c r="AK6" s="6" t="str">
        <f t="shared" si="6"/>
        <v/>
      </c>
      <c r="AL6" s="6" t="str">
        <f t="shared" si="6"/>
        <v/>
      </c>
      <c r="AM6" s="6" t="str">
        <f t="shared" si="6"/>
        <v/>
      </c>
      <c r="AN6" s="6" t="str">
        <f t="shared" si="6"/>
        <v/>
      </c>
      <c r="AO6" s="6" t="str">
        <f t="shared" si="6"/>
        <v/>
      </c>
      <c r="AP6" s="6" t="str">
        <f t="shared" si="6"/>
        <v/>
      </c>
      <c r="AQ6" s="6" t="str">
        <f t="shared" si="6"/>
        <v/>
      </c>
      <c r="AR6" s="6" t="str">
        <f t="shared" si="6"/>
        <v/>
      </c>
      <c r="AS6" s="6" t="str">
        <f t="shared" si="6"/>
        <v/>
      </c>
      <c r="AT6" s="6" t="str">
        <f t="shared" si="6"/>
        <v/>
      </c>
      <c r="AU6" s="6" t="str">
        <f t="shared" si="6"/>
        <v/>
      </c>
      <c r="AV6" s="6" t="str">
        <f t="shared" si="6"/>
        <v/>
      </c>
      <c r="AW6" s="6" t="str">
        <f t="shared" si="6"/>
        <v/>
      </c>
      <c r="AX6" s="6" t="str">
        <f t="shared" si="6"/>
        <v/>
      </c>
      <c r="AY6" s="6" t="str">
        <f t="shared" si="6"/>
        <v/>
      </c>
      <c r="AZ6" s="6" t="str">
        <f t="shared" si="6"/>
        <v/>
      </c>
      <c r="BA6" s="6" t="str">
        <f t="shared" si="6"/>
        <v/>
      </c>
      <c r="BB6" s="6" t="str">
        <f t="shared" si="6"/>
        <v/>
      </c>
      <c r="BC6" s="6" t="str">
        <f t="shared" si="6"/>
        <v/>
      </c>
      <c r="BD6" s="6" t="str">
        <f t="shared" si="6"/>
        <v/>
      </c>
      <c r="BE6" s="6" t="str">
        <f t="shared" si="6"/>
        <v/>
      </c>
      <c r="BF6" s="6" t="str">
        <f t="shared" si="6"/>
        <v/>
      </c>
      <c r="BG6" s="6" t="str">
        <f t="shared" si="6"/>
        <v/>
      </c>
      <c r="BH6" s="6" t="str">
        <f t="shared" si="6"/>
        <v/>
      </c>
      <c r="BI6" s="6" t="str">
        <f t="shared" si="6"/>
        <v/>
      </c>
      <c r="BJ6" s="6" t="str">
        <f t="shared" si="6"/>
        <v/>
      </c>
      <c r="BK6" s="6" t="str">
        <f t="shared" si="6"/>
        <v/>
      </c>
      <c r="BL6" s="6" t="str">
        <f t="shared" si="6"/>
        <v/>
      </c>
      <c r="BM6" s="6" t="str">
        <f t="shared" si="6"/>
        <v/>
      </c>
      <c r="BN6" s="6" t="str">
        <f t="shared" si="6"/>
        <v/>
      </c>
      <c r="BO6" s="6" t="str">
        <f t="shared" si="6"/>
        <v/>
      </c>
      <c r="BP6" s="6" t="str">
        <f t="shared" ref="BP6:EA6" si="7">IF(BP4="","",IF(LEN(TRIM(BP4))&lt;=3,"",IF(BP4="'Z'","",IF(LEFT(BP4,1)="[","",_xlfn.NUMBERVALUE(LEFT(BP4,LEN(BP4)-1))))))</f>
        <v/>
      </c>
      <c r="BQ6" s="6" t="str">
        <f t="shared" si="7"/>
        <v/>
      </c>
      <c r="BR6" s="6" t="str">
        <f t="shared" si="7"/>
        <v/>
      </c>
      <c r="BS6" s="6" t="str">
        <f t="shared" si="7"/>
        <v/>
      </c>
      <c r="BT6" s="6" t="str">
        <f t="shared" si="7"/>
        <v/>
      </c>
      <c r="BU6" s="6" t="str">
        <f t="shared" si="7"/>
        <v/>
      </c>
      <c r="BV6" s="6" t="str">
        <f t="shared" si="7"/>
        <v/>
      </c>
      <c r="BW6" s="6" t="str">
        <f t="shared" si="7"/>
        <v/>
      </c>
      <c r="BX6" s="6" t="str">
        <f t="shared" si="7"/>
        <v/>
      </c>
      <c r="BY6" s="6" t="str">
        <f t="shared" si="7"/>
        <v/>
      </c>
      <c r="BZ6" s="6" t="str">
        <f t="shared" si="7"/>
        <v/>
      </c>
      <c r="CA6" s="6" t="str">
        <f t="shared" si="7"/>
        <v/>
      </c>
      <c r="CB6" s="6" t="str">
        <f t="shared" si="7"/>
        <v/>
      </c>
      <c r="CC6" s="6" t="str">
        <f t="shared" si="7"/>
        <v/>
      </c>
      <c r="CD6" s="6" t="str">
        <f t="shared" si="7"/>
        <v/>
      </c>
      <c r="CE6" s="6" t="str">
        <f t="shared" si="7"/>
        <v/>
      </c>
      <c r="CF6" s="6" t="str">
        <f t="shared" si="7"/>
        <v/>
      </c>
      <c r="CG6" s="6" t="str">
        <f t="shared" si="7"/>
        <v/>
      </c>
      <c r="CH6" s="6" t="str">
        <f t="shared" si="7"/>
        <v/>
      </c>
      <c r="CI6" s="6" t="str">
        <f t="shared" si="7"/>
        <v/>
      </c>
      <c r="CJ6" s="6" t="str">
        <f t="shared" si="7"/>
        <v/>
      </c>
      <c r="CK6" s="6" t="str">
        <f t="shared" si="7"/>
        <v/>
      </c>
      <c r="CL6" s="6" t="str">
        <f t="shared" si="7"/>
        <v/>
      </c>
      <c r="CM6" s="6" t="str">
        <f t="shared" si="7"/>
        <v/>
      </c>
      <c r="CN6" s="6" t="str">
        <f t="shared" si="7"/>
        <v/>
      </c>
      <c r="CO6" s="6" t="str">
        <f t="shared" si="7"/>
        <v/>
      </c>
      <c r="CP6" s="6" t="str">
        <f t="shared" si="7"/>
        <v/>
      </c>
      <c r="CQ6" s="6" t="str">
        <f t="shared" si="7"/>
        <v/>
      </c>
      <c r="CR6" s="6" t="str">
        <f t="shared" si="7"/>
        <v/>
      </c>
      <c r="CS6" s="6" t="str">
        <f t="shared" si="7"/>
        <v/>
      </c>
      <c r="CT6" s="6" t="str">
        <f t="shared" si="7"/>
        <v/>
      </c>
      <c r="CU6" s="6" t="str">
        <f t="shared" si="7"/>
        <v/>
      </c>
      <c r="CV6" s="6" t="str">
        <f t="shared" si="7"/>
        <v/>
      </c>
      <c r="CW6" s="6" t="str">
        <f t="shared" si="7"/>
        <v/>
      </c>
      <c r="CX6" s="6" t="str">
        <f t="shared" si="7"/>
        <v/>
      </c>
      <c r="CY6" s="6" t="str">
        <f t="shared" si="7"/>
        <v/>
      </c>
      <c r="CZ6" s="6" t="str">
        <f t="shared" si="7"/>
        <v/>
      </c>
      <c r="DA6" s="6" t="str">
        <f t="shared" si="7"/>
        <v/>
      </c>
      <c r="DB6" s="6" t="str">
        <f t="shared" si="7"/>
        <v/>
      </c>
      <c r="DC6" s="6" t="str">
        <f t="shared" si="7"/>
        <v/>
      </c>
      <c r="DD6" s="6" t="str">
        <f t="shared" si="7"/>
        <v/>
      </c>
      <c r="DE6" s="6" t="str">
        <f t="shared" si="7"/>
        <v/>
      </c>
      <c r="DF6" s="6" t="str">
        <f t="shared" si="7"/>
        <v/>
      </c>
      <c r="DG6" s="6" t="str">
        <f t="shared" si="7"/>
        <v/>
      </c>
      <c r="DH6" s="6" t="str">
        <f t="shared" si="7"/>
        <v/>
      </c>
      <c r="DI6" s="6" t="str">
        <f t="shared" si="7"/>
        <v/>
      </c>
      <c r="DJ6" s="6" t="str">
        <f t="shared" si="7"/>
        <v/>
      </c>
      <c r="DK6" s="6" t="str">
        <f t="shared" si="7"/>
        <v/>
      </c>
      <c r="DL6" s="6" t="str">
        <f t="shared" si="7"/>
        <v/>
      </c>
      <c r="DM6" s="6" t="str">
        <f t="shared" si="7"/>
        <v/>
      </c>
      <c r="DN6" s="6" t="str">
        <f t="shared" si="7"/>
        <v/>
      </c>
      <c r="DO6" s="6" t="str">
        <f t="shared" si="7"/>
        <v/>
      </c>
      <c r="DP6" s="6" t="str">
        <f t="shared" si="7"/>
        <v/>
      </c>
      <c r="DQ6" s="6" t="str">
        <f t="shared" si="7"/>
        <v/>
      </c>
      <c r="DR6" s="6" t="str">
        <f t="shared" si="7"/>
        <v/>
      </c>
      <c r="DS6" s="6" t="str">
        <f t="shared" si="7"/>
        <v/>
      </c>
      <c r="DT6" s="6" t="str">
        <f t="shared" si="7"/>
        <v/>
      </c>
      <c r="DU6" s="6" t="str">
        <f t="shared" si="7"/>
        <v/>
      </c>
      <c r="DV6" s="6" t="str">
        <f t="shared" si="7"/>
        <v/>
      </c>
      <c r="DW6" s="6" t="str">
        <f t="shared" si="7"/>
        <v/>
      </c>
      <c r="DX6" s="6" t="str">
        <f t="shared" si="7"/>
        <v/>
      </c>
      <c r="DY6" s="6" t="str">
        <f t="shared" si="7"/>
        <v/>
      </c>
      <c r="DZ6" s="6" t="str">
        <f t="shared" si="7"/>
        <v/>
      </c>
      <c r="EA6" s="6" t="str">
        <f t="shared" si="7"/>
        <v/>
      </c>
      <c r="EB6" s="6" t="str">
        <f t="shared" ref="EB6:GM6" si="8">IF(EB4="","",IF(LEN(TRIM(EB4))&lt;=3,"",IF(EB4="'Z'","",IF(LEFT(EB4,1)="[","",_xlfn.NUMBERVALUE(LEFT(EB4,LEN(EB4)-1))))))</f>
        <v/>
      </c>
      <c r="EC6" s="6" t="str">
        <f t="shared" si="8"/>
        <v/>
      </c>
      <c r="ED6" s="6" t="str">
        <f t="shared" si="8"/>
        <v/>
      </c>
      <c r="EE6" s="6" t="str">
        <f t="shared" si="8"/>
        <v/>
      </c>
      <c r="EF6" s="6" t="str">
        <f t="shared" si="8"/>
        <v/>
      </c>
      <c r="EG6" s="6" t="str">
        <f t="shared" si="8"/>
        <v/>
      </c>
      <c r="EH6" s="6" t="str">
        <f t="shared" si="8"/>
        <v/>
      </c>
      <c r="EI6" s="6" t="str">
        <f t="shared" si="8"/>
        <v/>
      </c>
      <c r="EJ6" s="6" t="str">
        <f t="shared" si="8"/>
        <v/>
      </c>
      <c r="EK6" s="6" t="str">
        <f t="shared" si="8"/>
        <v/>
      </c>
      <c r="EL6" s="6" t="str">
        <f t="shared" si="8"/>
        <v/>
      </c>
      <c r="EM6" s="6" t="str">
        <f t="shared" si="8"/>
        <v/>
      </c>
      <c r="EN6" s="6" t="str">
        <f t="shared" si="8"/>
        <v/>
      </c>
      <c r="EO6" s="6" t="str">
        <f t="shared" si="8"/>
        <v/>
      </c>
      <c r="EP6" s="6" t="str">
        <f t="shared" si="8"/>
        <v/>
      </c>
      <c r="EQ6" s="6" t="str">
        <f t="shared" si="8"/>
        <v/>
      </c>
      <c r="ER6" s="6" t="str">
        <f t="shared" si="8"/>
        <v/>
      </c>
      <c r="ES6" s="6" t="str">
        <f t="shared" si="8"/>
        <v/>
      </c>
      <c r="ET6" s="6" t="str">
        <f t="shared" si="8"/>
        <v/>
      </c>
      <c r="EU6" s="6" t="str">
        <f t="shared" si="8"/>
        <v/>
      </c>
      <c r="EV6" s="6" t="str">
        <f t="shared" si="8"/>
        <v/>
      </c>
      <c r="EW6" s="6" t="str">
        <f t="shared" si="8"/>
        <v/>
      </c>
      <c r="EX6" s="6" t="str">
        <f t="shared" si="8"/>
        <v/>
      </c>
      <c r="EY6" s="6" t="str">
        <f t="shared" si="8"/>
        <v/>
      </c>
      <c r="EZ6" s="6" t="str">
        <f t="shared" si="8"/>
        <v/>
      </c>
      <c r="FA6" s="6" t="str">
        <f t="shared" si="8"/>
        <v/>
      </c>
      <c r="FB6" s="6" t="str">
        <f t="shared" si="8"/>
        <v/>
      </c>
      <c r="FC6" s="6" t="str">
        <f t="shared" si="8"/>
        <v/>
      </c>
      <c r="FD6" s="6" t="str">
        <f t="shared" si="8"/>
        <v/>
      </c>
      <c r="FE6" s="6" t="str">
        <f t="shared" si="8"/>
        <v/>
      </c>
      <c r="FF6" s="6" t="str">
        <f t="shared" si="8"/>
        <v/>
      </c>
      <c r="FG6" s="6" t="str">
        <f t="shared" si="8"/>
        <v/>
      </c>
      <c r="FH6" s="6" t="str">
        <f t="shared" si="8"/>
        <v/>
      </c>
      <c r="FI6" s="6" t="str">
        <f t="shared" si="8"/>
        <v/>
      </c>
      <c r="FJ6" s="6" t="str">
        <f t="shared" si="8"/>
        <v/>
      </c>
      <c r="FK6" s="6" t="str">
        <f t="shared" si="8"/>
        <v/>
      </c>
      <c r="FL6" s="6" t="str">
        <f t="shared" si="8"/>
        <v/>
      </c>
      <c r="FM6" s="6" t="str">
        <f t="shared" si="8"/>
        <v/>
      </c>
      <c r="FN6" s="6" t="str">
        <f t="shared" si="8"/>
        <v/>
      </c>
      <c r="FO6" s="6" t="str">
        <f t="shared" si="8"/>
        <v/>
      </c>
      <c r="FP6" s="6" t="str">
        <f t="shared" si="8"/>
        <v/>
      </c>
      <c r="FQ6" s="6" t="str">
        <f t="shared" si="8"/>
        <v/>
      </c>
      <c r="FR6" s="6" t="str">
        <f t="shared" si="8"/>
        <v/>
      </c>
      <c r="FS6" s="6" t="str">
        <f t="shared" si="8"/>
        <v/>
      </c>
      <c r="FT6" s="6" t="str">
        <f t="shared" si="8"/>
        <v/>
      </c>
      <c r="FU6" s="6" t="str">
        <f t="shared" si="8"/>
        <v/>
      </c>
      <c r="FV6" s="6" t="str">
        <f t="shared" si="8"/>
        <v/>
      </c>
      <c r="FW6" s="6" t="str">
        <f t="shared" si="8"/>
        <v/>
      </c>
      <c r="FX6" s="6" t="str">
        <f t="shared" si="8"/>
        <v/>
      </c>
      <c r="FY6" s="6" t="str">
        <f t="shared" si="8"/>
        <v/>
      </c>
      <c r="FZ6" s="6" t="str">
        <f t="shared" si="8"/>
        <v/>
      </c>
      <c r="GA6" s="6" t="str">
        <f t="shared" si="8"/>
        <v/>
      </c>
      <c r="GB6" s="6" t="str">
        <f t="shared" si="8"/>
        <v/>
      </c>
      <c r="GC6" s="6" t="str">
        <f t="shared" si="8"/>
        <v/>
      </c>
      <c r="GD6" s="6" t="str">
        <f t="shared" si="8"/>
        <v/>
      </c>
      <c r="GE6" s="6" t="str">
        <f t="shared" si="8"/>
        <v/>
      </c>
      <c r="GF6" s="6" t="str">
        <f t="shared" si="8"/>
        <v/>
      </c>
      <c r="GG6" s="6" t="str">
        <f t="shared" si="8"/>
        <v/>
      </c>
      <c r="GH6" s="6" t="str">
        <f t="shared" si="8"/>
        <v/>
      </c>
      <c r="GI6" s="6" t="str">
        <f t="shared" si="8"/>
        <v/>
      </c>
      <c r="GJ6" s="6" t="str">
        <f t="shared" si="8"/>
        <v/>
      </c>
      <c r="GK6" s="6" t="str">
        <f t="shared" si="8"/>
        <v/>
      </c>
      <c r="GL6" s="6" t="str">
        <f t="shared" si="8"/>
        <v/>
      </c>
      <c r="GM6" s="6" t="str">
        <f t="shared" si="8"/>
        <v/>
      </c>
      <c r="GN6" s="6" t="str">
        <f t="shared" ref="GN6:IY6" si="9">IF(GN4="","",IF(LEN(TRIM(GN4))&lt;=3,"",IF(GN4="'Z'","",IF(LEFT(GN4,1)="[","",_xlfn.NUMBERVALUE(LEFT(GN4,LEN(GN4)-1))))))</f>
        <v/>
      </c>
      <c r="GO6" s="6" t="str">
        <f t="shared" si="9"/>
        <v/>
      </c>
      <c r="GP6" s="6" t="str">
        <f t="shared" si="9"/>
        <v/>
      </c>
      <c r="GQ6" s="6" t="str">
        <f t="shared" si="9"/>
        <v/>
      </c>
      <c r="GR6" s="6" t="str">
        <f t="shared" si="9"/>
        <v/>
      </c>
      <c r="GS6" s="6" t="str">
        <f t="shared" si="9"/>
        <v/>
      </c>
      <c r="GT6" s="6" t="str">
        <f t="shared" si="9"/>
        <v/>
      </c>
      <c r="GU6" s="6" t="str">
        <f t="shared" si="9"/>
        <v/>
      </c>
      <c r="GV6" s="6" t="str">
        <f t="shared" si="9"/>
        <v/>
      </c>
      <c r="GW6" s="6" t="str">
        <f t="shared" si="9"/>
        <v/>
      </c>
      <c r="GX6" s="6" t="str">
        <f t="shared" si="9"/>
        <v/>
      </c>
      <c r="GY6" s="6" t="str">
        <f t="shared" si="9"/>
        <v/>
      </c>
      <c r="GZ6" s="6" t="str">
        <f t="shared" si="9"/>
        <v/>
      </c>
      <c r="HA6" s="6" t="str">
        <f t="shared" si="9"/>
        <v/>
      </c>
      <c r="HB6" s="6" t="str">
        <f t="shared" si="9"/>
        <v/>
      </c>
      <c r="HC6" s="6" t="str">
        <f t="shared" si="9"/>
        <v/>
      </c>
      <c r="HD6" s="6" t="str">
        <f t="shared" si="9"/>
        <v/>
      </c>
      <c r="HE6" s="6" t="str">
        <f t="shared" si="9"/>
        <v/>
      </c>
      <c r="HF6" s="6" t="str">
        <f t="shared" si="9"/>
        <v/>
      </c>
      <c r="HG6" s="6" t="str">
        <f t="shared" si="9"/>
        <v/>
      </c>
      <c r="HH6" s="6" t="str">
        <f t="shared" si="9"/>
        <v/>
      </c>
      <c r="HI6" s="6" t="str">
        <f t="shared" si="9"/>
        <v/>
      </c>
      <c r="HJ6" s="6" t="str">
        <f t="shared" si="9"/>
        <v/>
      </c>
      <c r="HK6" s="6" t="str">
        <f t="shared" si="9"/>
        <v/>
      </c>
      <c r="HL6" s="6" t="str">
        <f t="shared" si="9"/>
        <v/>
      </c>
      <c r="HM6" s="6" t="str">
        <f t="shared" si="9"/>
        <v/>
      </c>
      <c r="HN6" s="6" t="str">
        <f t="shared" si="9"/>
        <v/>
      </c>
      <c r="HO6" s="6" t="str">
        <f t="shared" si="9"/>
        <v/>
      </c>
      <c r="HP6" s="6" t="str">
        <f t="shared" si="9"/>
        <v/>
      </c>
      <c r="HQ6" s="6" t="str">
        <f t="shared" si="9"/>
        <v/>
      </c>
      <c r="HR6" s="6" t="str">
        <f t="shared" si="9"/>
        <v/>
      </c>
      <c r="HS6" s="6" t="str">
        <f t="shared" si="9"/>
        <v/>
      </c>
      <c r="HT6" s="6" t="str">
        <f t="shared" si="9"/>
        <v/>
      </c>
      <c r="HU6" s="6" t="str">
        <f t="shared" si="9"/>
        <v/>
      </c>
      <c r="HV6" s="6" t="str">
        <f t="shared" si="9"/>
        <v/>
      </c>
      <c r="HW6" s="6" t="str">
        <f t="shared" si="9"/>
        <v/>
      </c>
      <c r="HX6" s="6" t="str">
        <f t="shared" si="9"/>
        <v/>
      </c>
      <c r="HY6" s="6" t="str">
        <f t="shared" si="9"/>
        <v/>
      </c>
      <c r="HZ6" s="6" t="str">
        <f t="shared" si="9"/>
        <v/>
      </c>
      <c r="IA6" s="6" t="str">
        <f t="shared" si="9"/>
        <v/>
      </c>
      <c r="IB6" s="6" t="str">
        <f t="shared" si="9"/>
        <v/>
      </c>
      <c r="IC6" s="6" t="str">
        <f t="shared" si="9"/>
        <v/>
      </c>
      <c r="ID6" s="6" t="str">
        <f t="shared" si="9"/>
        <v/>
      </c>
      <c r="IE6" s="6" t="str">
        <f t="shared" si="9"/>
        <v/>
      </c>
      <c r="IF6" s="6" t="str">
        <f t="shared" si="9"/>
        <v/>
      </c>
      <c r="IG6" s="6" t="str">
        <f t="shared" si="9"/>
        <v/>
      </c>
      <c r="IH6" s="6" t="str">
        <f t="shared" si="9"/>
        <v/>
      </c>
      <c r="II6" s="6" t="str">
        <f t="shared" si="9"/>
        <v/>
      </c>
      <c r="IJ6" s="6" t="str">
        <f t="shared" si="9"/>
        <v/>
      </c>
      <c r="IK6" s="6" t="str">
        <f t="shared" si="9"/>
        <v/>
      </c>
      <c r="IL6" s="6" t="str">
        <f t="shared" si="9"/>
        <v/>
      </c>
      <c r="IM6" s="6" t="str">
        <f t="shared" si="9"/>
        <v/>
      </c>
      <c r="IN6" s="6" t="str">
        <f t="shared" si="9"/>
        <v/>
      </c>
      <c r="IO6" s="6" t="str">
        <f t="shared" si="9"/>
        <v/>
      </c>
      <c r="IP6" s="6" t="str">
        <f t="shared" si="9"/>
        <v/>
      </c>
      <c r="IQ6" s="6" t="str">
        <f t="shared" si="9"/>
        <v/>
      </c>
      <c r="IR6" s="6" t="str">
        <f t="shared" si="9"/>
        <v/>
      </c>
      <c r="IS6" s="6" t="str">
        <f t="shared" si="9"/>
        <v/>
      </c>
      <c r="IT6" s="6" t="str">
        <f t="shared" si="9"/>
        <v/>
      </c>
      <c r="IU6" s="6" t="str">
        <f t="shared" si="9"/>
        <v/>
      </c>
      <c r="IV6" s="6" t="str">
        <f t="shared" si="9"/>
        <v/>
      </c>
      <c r="IW6" s="6" t="str">
        <f t="shared" si="9"/>
        <v/>
      </c>
      <c r="IX6" s="6" t="str">
        <f t="shared" si="9"/>
        <v/>
      </c>
      <c r="IY6" s="6" t="str">
        <f t="shared" si="9"/>
        <v/>
      </c>
      <c r="IZ6" s="6" t="str">
        <f t="shared" ref="IZ6:JA6" si="10">IF(IZ4="","",IF(LEN(TRIM(IZ4))&lt;=3,"",IF(IZ4="'Z'","",IF(LEFT(IZ4,1)="[","",_xlfn.NUMBERVALUE(LEFT(IZ4,LEN(IZ4)-1))))))</f>
        <v/>
      </c>
      <c r="JA6" s="45" t="str">
        <f t="shared" si="10"/>
        <v/>
      </c>
    </row>
    <row r="7" spans="2:261" ht="15" hidden="1" customHeight="1" x14ac:dyDescent="0.25">
      <c r="B7" s="46" t="s">
        <v>15</v>
      </c>
      <c r="C7" s="8" t="str">
        <f>IF(C4="","",IF(LEN(TRIM(C4))&lt;=3,"",IF(C4="'Z'","",IF(LEFT(C4,1)="[",_xlfn.NUMBERVALUE(RIGHT(C4,LEN(C4)-1)),""))))</f>
        <v/>
      </c>
      <c r="D7" s="8">
        <f t="shared" ref="D7:BO7" si="11">IF(D4="","",IF(LEN(TRIM(D4))&lt;=3,"",IF(D4="'Z'","",IF(LEFT(D4,1)="[",_xlfn.NUMBERVALUE(RIGHT(D4,LEN(D4)-1)),""))))</f>
        <v>963</v>
      </c>
      <c r="E7" s="8" t="str">
        <f t="shared" si="11"/>
        <v/>
      </c>
      <c r="F7" s="8" t="str">
        <f t="shared" si="11"/>
        <v/>
      </c>
      <c r="G7" s="8">
        <f t="shared" si="11"/>
        <v>961</v>
      </c>
      <c r="H7" s="8" t="str">
        <f t="shared" si="11"/>
        <v/>
      </c>
      <c r="I7" s="8" t="str">
        <f t="shared" si="11"/>
        <v/>
      </c>
      <c r="J7" s="8">
        <f t="shared" si="11"/>
        <v>968</v>
      </c>
      <c r="K7" s="8" t="str">
        <f t="shared" si="11"/>
        <v/>
      </c>
      <c r="L7" s="8" t="str">
        <f t="shared" si="11"/>
        <v/>
      </c>
      <c r="M7" s="8">
        <f>IF(M4="","",IF(LEN(TRIM(M4))&lt;=3,"",IF(M4="'Z'","",IF(LEFT(M4,1)="[",_xlfn.NUMBERVALUE(RIGHT(M4,LEN(M4)-1)),""))))</f>
        <v>972</v>
      </c>
      <c r="N7" s="8" t="str">
        <f t="shared" si="11"/>
        <v/>
      </c>
      <c r="O7" s="8" t="str">
        <f t="shared" si="11"/>
        <v/>
      </c>
      <c r="P7" s="8" t="str">
        <f t="shared" si="11"/>
        <v/>
      </c>
      <c r="Q7" s="8" t="str">
        <f t="shared" si="11"/>
        <v/>
      </c>
      <c r="R7" s="8" t="str">
        <f t="shared" si="11"/>
        <v/>
      </c>
      <c r="S7" s="8" t="str">
        <f t="shared" si="11"/>
        <v/>
      </c>
      <c r="T7" s="8" t="str">
        <f t="shared" si="11"/>
        <v/>
      </c>
      <c r="U7" s="8" t="str">
        <f t="shared" si="11"/>
        <v/>
      </c>
      <c r="V7" s="8" t="str">
        <f t="shared" si="11"/>
        <v/>
      </c>
      <c r="W7" s="8" t="str">
        <f t="shared" si="11"/>
        <v/>
      </c>
      <c r="X7" s="8" t="str">
        <f t="shared" si="11"/>
        <v/>
      </c>
      <c r="Y7" s="8" t="str">
        <f t="shared" si="11"/>
        <v/>
      </c>
      <c r="Z7" s="8" t="str">
        <f t="shared" si="11"/>
        <v/>
      </c>
      <c r="AA7" s="8" t="str">
        <f t="shared" si="11"/>
        <v/>
      </c>
      <c r="AB7" s="8" t="str">
        <f t="shared" si="11"/>
        <v/>
      </c>
      <c r="AC7" s="8" t="str">
        <f t="shared" si="11"/>
        <v/>
      </c>
      <c r="AD7" s="8" t="str">
        <f t="shared" si="11"/>
        <v/>
      </c>
      <c r="AE7" s="8" t="str">
        <f t="shared" si="11"/>
        <v/>
      </c>
      <c r="AF7" s="8" t="str">
        <f t="shared" si="11"/>
        <v/>
      </c>
      <c r="AG7" s="8" t="str">
        <f t="shared" si="11"/>
        <v/>
      </c>
      <c r="AH7" s="8" t="str">
        <f t="shared" si="11"/>
        <v/>
      </c>
      <c r="AI7" s="8" t="str">
        <f t="shared" si="11"/>
        <v/>
      </c>
      <c r="AJ7" s="8" t="str">
        <f t="shared" si="11"/>
        <v/>
      </c>
      <c r="AK7" s="8" t="str">
        <f t="shared" si="11"/>
        <v/>
      </c>
      <c r="AL7" s="8" t="str">
        <f t="shared" si="11"/>
        <v/>
      </c>
      <c r="AM7" s="8" t="str">
        <f t="shared" si="11"/>
        <v/>
      </c>
      <c r="AN7" s="8" t="str">
        <f t="shared" si="11"/>
        <v/>
      </c>
      <c r="AO7" s="8" t="str">
        <f t="shared" si="11"/>
        <v/>
      </c>
      <c r="AP7" s="8" t="str">
        <f t="shared" si="11"/>
        <v/>
      </c>
      <c r="AQ7" s="8" t="str">
        <f t="shared" si="11"/>
        <v/>
      </c>
      <c r="AR7" s="8" t="str">
        <f t="shared" si="11"/>
        <v/>
      </c>
      <c r="AS7" s="8" t="str">
        <f t="shared" si="11"/>
        <v/>
      </c>
      <c r="AT7" s="8" t="str">
        <f t="shared" si="11"/>
        <v/>
      </c>
      <c r="AU7" s="8" t="str">
        <f t="shared" si="11"/>
        <v/>
      </c>
      <c r="AV7" s="8" t="str">
        <f t="shared" si="11"/>
        <v/>
      </c>
      <c r="AW7" s="8" t="str">
        <f t="shared" si="11"/>
        <v/>
      </c>
      <c r="AX7" s="8" t="str">
        <f t="shared" si="11"/>
        <v/>
      </c>
      <c r="AY7" s="8" t="str">
        <f t="shared" si="11"/>
        <v/>
      </c>
      <c r="AZ7" s="8" t="str">
        <f t="shared" si="11"/>
        <v/>
      </c>
      <c r="BA7" s="8" t="str">
        <f t="shared" si="11"/>
        <v/>
      </c>
      <c r="BB7" s="8" t="str">
        <f t="shared" si="11"/>
        <v/>
      </c>
      <c r="BC7" s="8" t="str">
        <f t="shared" si="11"/>
        <v/>
      </c>
      <c r="BD7" s="8" t="str">
        <f t="shared" si="11"/>
        <v/>
      </c>
      <c r="BE7" s="8" t="str">
        <f t="shared" si="11"/>
        <v/>
      </c>
      <c r="BF7" s="8" t="str">
        <f t="shared" si="11"/>
        <v/>
      </c>
      <c r="BG7" s="8" t="str">
        <f t="shared" si="11"/>
        <v/>
      </c>
      <c r="BH7" s="8" t="str">
        <f t="shared" si="11"/>
        <v/>
      </c>
      <c r="BI7" s="8" t="str">
        <f t="shared" si="11"/>
        <v/>
      </c>
      <c r="BJ7" s="8" t="str">
        <f t="shared" si="11"/>
        <v/>
      </c>
      <c r="BK7" s="8" t="str">
        <f t="shared" si="11"/>
        <v/>
      </c>
      <c r="BL7" s="8" t="str">
        <f t="shared" si="11"/>
        <v/>
      </c>
      <c r="BM7" s="8" t="str">
        <f t="shared" si="11"/>
        <v/>
      </c>
      <c r="BN7" s="8" t="str">
        <f t="shared" si="11"/>
        <v/>
      </c>
      <c r="BO7" s="8" t="str">
        <f t="shared" si="11"/>
        <v/>
      </c>
      <c r="BP7" s="8" t="str">
        <f t="shared" ref="BP7:EA7" si="12">IF(BP4="","",IF(LEN(TRIM(BP4))&lt;=3,"",IF(BP4="'Z'","",IF(LEFT(BP4,1)="[",_xlfn.NUMBERVALUE(RIGHT(BP4,LEN(BP4)-1)),""))))</f>
        <v/>
      </c>
      <c r="BQ7" s="8" t="str">
        <f t="shared" si="12"/>
        <v/>
      </c>
      <c r="BR7" s="8" t="str">
        <f t="shared" si="12"/>
        <v/>
      </c>
      <c r="BS7" s="8" t="str">
        <f t="shared" si="12"/>
        <v/>
      </c>
      <c r="BT7" s="8" t="str">
        <f t="shared" si="12"/>
        <v/>
      </c>
      <c r="BU7" s="8" t="str">
        <f t="shared" si="12"/>
        <v/>
      </c>
      <c r="BV7" s="8" t="str">
        <f t="shared" si="12"/>
        <v/>
      </c>
      <c r="BW7" s="8" t="str">
        <f t="shared" si="12"/>
        <v/>
      </c>
      <c r="BX7" s="8" t="str">
        <f t="shared" si="12"/>
        <v/>
      </c>
      <c r="BY7" s="8" t="str">
        <f t="shared" si="12"/>
        <v/>
      </c>
      <c r="BZ7" s="8" t="str">
        <f t="shared" si="12"/>
        <v/>
      </c>
      <c r="CA7" s="8" t="str">
        <f t="shared" si="12"/>
        <v/>
      </c>
      <c r="CB7" s="8" t="str">
        <f t="shared" si="12"/>
        <v/>
      </c>
      <c r="CC7" s="8" t="str">
        <f t="shared" si="12"/>
        <v/>
      </c>
      <c r="CD7" s="8" t="str">
        <f t="shared" si="12"/>
        <v/>
      </c>
      <c r="CE7" s="8" t="str">
        <f t="shared" si="12"/>
        <v/>
      </c>
      <c r="CF7" s="8" t="str">
        <f t="shared" si="12"/>
        <v/>
      </c>
      <c r="CG7" s="8" t="str">
        <f t="shared" si="12"/>
        <v/>
      </c>
      <c r="CH7" s="8" t="str">
        <f t="shared" si="12"/>
        <v/>
      </c>
      <c r="CI7" s="8" t="str">
        <f t="shared" si="12"/>
        <v/>
      </c>
      <c r="CJ7" s="8" t="str">
        <f t="shared" si="12"/>
        <v/>
      </c>
      <c r="CK7" s="8" t="str">
        <f t="shared" si="12"/>
        <v/>
      </c>
      <c r="CL7" s="8" t="str">
        <f t="shared" si="12"/>
        <v/>
      </c>
      <c r="CM7" s="8" t="str">
        <f t="shared" si="12"/>
        <v/>
      </c>
      <c r="CN7" s="8" t="str">
        <f t="shared" si="12"/>
        <v/>
      </c>
      <c r="CO7" s="8" t="str">
        <f t="shared" si="12"/>
        <v/>
      </c>
      <c r="CP7" s="8" t="str">
        <f t="shared" si="12"/>
        <v/>
      </c>
      <c r="CQ7" s="8" t="str">
        <f t="shared" si="12"/>
        <v/>
      </c>
      <c r="CR7" s="8" t="str">
        <f t="shared" si="12"/>
        <v/>
      </c>
      <c r="CS7" s="8" t="str">
        <f t="shared" si="12"/>
        <v/>
      </c>
      <c r="CT7" s="8" t="str">
        <f t="shared" si="12"/>
        <v/>
      </c>
      <c r="CU7" s="8" t="str">
        <f t="shared" si="12"/>
        <v/>
      </c>
      <c r="CV7" s="8" t="str">
        <f t="shared" si="12"/>
        <v/>
      </c>
      <c r="CW7" s="8" t="str">
        <f t="shared" si="12"/>
        <v/>
      </c>
      <c r="CX7" s="8" t="str">
        <f t="shared" si="12"/>
        <v/>
      </c>
      <c r="CY7" s="8" t="str">
        <f t="shared" si="12"/>
        <v/>
      </c>
      <c r="CZ7" s="8" t="str">
        <f t="shared" si="12"/>
        <v/>
      </c>
      <c r="DA7" s="8" t="str">
        <f t="shared" si="12"/>
        <v/>
      </c>
      <c r="DB7" s="8" t="str">
        <f t="shared" si="12"/>
        <v/>
      </c>
      <c r="DC7" s="8" t="str">
        <f t="shared" si="12"/>
        <v/>
      </c>
      <c r="DD7" s="8" t="str">
        <f t="shared" si="12"/>
        <v/>
      </c>
      <c r="DE7" s="8" t="str">
        <f t="shared" si="12"/>
        <v/>
      </c>
      <c r="DF7" s="8" t="str">
        <f t="shared" si="12"/>
        <v/>
      </c>
      <c r="DG7" s="8" t="str">
        <f t="shared" si="12"/>
        <v/>
      </c>
      <c r="DH7" s="8" t="str">
        <f t="shared" si="12"/>
        <v/>
      </c>
      <c r="DI7" s="8" t="str">
        <f t="shared" si="12"/>
        <v/>
      </c>
      <c r="DJ7" s="8" t="str">
        <f t="shared" si="12"/>
        <v/>
      </c>
      <c r="DK7" s="8" t="str">
        <f t="shared" si="12"/>
        <v/>
      </c>
      <c r="DL7" s="8" t="str">
        <f t="shared" si="12"/>
        <v/>
      </c>
      <c r="DM7" s="8" t="str">
        <f t="shared" si="12"/>
        <v/>
      </c>
      <c r="DN7" s="8" t="str">
        <f t="shared" si="12"/>
        <v/>
      </c>
      <c r="DO7" s="8" t="str">
        <f t="shared" si="12"/>
        <v/>
      </c>
      <c r="DP7" s="8" t="str">
        <f t="shared" si="12"/>
        <v/>
      </c>
      <c r="DQ7" s="8" t="str">
        <f t="shared" si="12"/>
        <v/>
      </c>
      <c r="DR7" s="8" t="str">
        <f t="shared" si="12"/>
        <v/>
      </c>
      <c r="DS7" s="8" t="str">
        <f t="shared" si="12"/>
        <v/>
      </c>
      <c r="DT7" s="8" t="str">
        <f t="shared" si="12"/>
        <v/>
      </c>
      <c r="DU7" s="8" t="str">
        <f t="shared" si="12"/>
        <v/>
      </c>
      <c r="DV7" s="8" t="str">
        <f t="shared" si="12"/>
        <v/>
      </c>
      <c r="DW7" s="8" t="str">
        <f t="shared" si="12"/>
        <v/>
      </c>
      <c r="DX7" s="8" t="str">
        <f t="shared" si="12"/>
        <v/>
      </c>
      <c r="DY7" s="8" t="str">
        <f t="shared" si="12"/>
        <v/>
      </c>
      <c r="DZ7" s="8" t="str">
        <f t="shared" si="12"/>
        <v/>
      </c>
      <c r="EA7" s="8" t="str">
        <f t="shared" si="12"/>
        <v/>
      </c>
      <c r="EB7" s="8" t="str">
        <f t="shared" ref="EB7:GM7" si="13">IF(EB4="","",IF(LEN(TRIM(EB4))&lt;=3,"",IF(EB4="'Z'","",IF(LEFT(EB4,1)="[",_xlfn.NUMBERVALUE(RIGHT(EB4,LEN(EB4)-1)),""))))</f>
        <v/>
      </c>
      <c r="EC7" s="8" t="str">
        <f t="shared" si="13"/>
        <v/>
      </c>
      <c r="ED7" s="8" t="str">
        <f t="shared" si="13"/>
        <v/>
      </c>
      <c r="EE7" s="8" t="str">
        <f t="shared" si="13"/>
        <v/>
      </c>
      <c r="EF7" s="8" t="str">
        <f t="shared" si="13"/>
        <v/>
      </c>
      <c r="EG7" s="8" t="str">
        <f t="shared" si="13"/>
        <v/>
      </c>
      <c r="EH7" s="8" t="str">
        <f t="shared" si="13"/>
        <v/>
      </c>
      <c r="EI7" s="8" t="str">
        <f t="shared" si="13"/>
        <v/>
      </c>
      <c r="EJ7" s="8" t="str">
        <f t="shared" si="13"/>
        <v/>
      </c>
      <c r="EK7" s="8" t="str">
        <f t="shared" si="13"/>
        <v/>
      </c>
      <c r="EL7" s="8" t="str">
        <f t="shared" si="13"/>
        <v/>
      </c>
      <c r="EM7" s="8" t="str">
        <f t="shared" si="13"/>
        <v/>
      </c>
      <c r="EN7" s="8" t="str">
        <f t="shared" si="13"/>
        <v/>
      </c>
      <c r="EO7" s="8" t="str">
        <f t="shared" si="13"/>
        <v/>
      </c>
      <c r="EP7" s="8" t="str">
        <f t="shared" si="13"/>
        <v/>
      </c>
      <c r="EQ7" s="8" t="str">
        <f t="shared" si="13"/>
        <v/>
      </c>
      <c r="ER7" s="8" t="str">
        <f t="shared" si="13"/>
        <v/>
      </c>
      <c r="ES7" s="8" t="str">
        <f t="shared" si="13"/>
        <v/>
      </c>
      <c r="ET7" s="8" t="str">
        <f t="shared" si="13"/>
        <v/>
      </c>
      <c r="EU7" s="8" t="str">
        <f t="shared" si="13"/>
        <v/>
      </c>
      <c r="EV7" s="8" t="str">
        <f t="shared" si="13"/>
        <v/>
      </c>
      <c r="EW7" s="8" t="str">
        <f t="shared" si="13"/>
        <v/>
      </c>
      <c r="EX7" s="8" t="str">
        <f t="shared" si="13"/>
        <v/>
      </c>
      <c r="EY7" s="8" t="str">
        <f t="shared" si="13"/>
        <v/>
      </c>
      <c r="EZ7" s="8" t="str">
        <f t="shared" si="13"/>
        <v/>
      </c>
      <c r="FA7" s="8" t="str">
        <f t="shared" si="13"/>
        <v/>
      </c>
      <c r="FB7" s="8" t="str">
        <f t="shared" si="13"/>
        <v/>
      </c>
      <c r="FC7" s="8" t="str">
        <f t="shared" si="13"/>
        <v/>
      </c>
      <c r="FD7" s="8" t="str">
        <f t="shared" si="13"/>
        <v/>
      </c>
      <c r="FE7" s="8" t="str">
        <f t="shared" si="13"/>
        <v/>
      </c>
      <c r="FF7" s="8" t="str">
        <f t="shared" si="13"/>
        <v/>
      </c>
      <c r="FG7" s="8" t="str">
        <f t="shared" si="13"/>
        <v/>
      </c>
      <c r="FH7" s="8" t="str">
        <f t="shared" si="13"/>
        <v/>
      </c>
      <c r="FI7" s="8" t="str">
        <f t="shared" si="13"/>
        <v/>
      </c>
      <c r="FJ7" s="8" t="str">
        <f t="shared" si="13"/>
        <v/>
      </c>
      <c r="FK7" s="8" t="str">
        <f t="shared" si="13"/>
        <v/>
      </c>
      <c r="FL7" s="8" t="str">
        <f t="shared" si="13"/>
        <v/>
      </c>
      <c r="FM7" s="8" t="str">
        <f t="shared" si="13"/>
        <v/>
      </c>
      <c r="FN7" s="8" t="str">
        <f t="shared" si="13"/>
        <v/>
      </c>
      <c r="FO7" s="8" t="str">
        <f t="shared" si="13"/>
        <v/>
      </c>
      <c r="FP7" s="8" t="str">
        <f t="shared" si="13"/>
        <v/>
      </c>
      <c r="FQ7" s="8" t="str">
        <f t="shared" si="13"/>
        <v/>
      </c>
      <c r="FR7" s="8" t="str">
        <f t="shared" si="13"/>
        <v/>
      </c>
      <c r="FS7" s="8" t="str">
        <f t="shared" si="13"/>
        <v/>
      </c>
      <c r="FT7" s="8" t="str">
        <f t="shared" si="13"/>
        <v/>
      </c>
      <c r="FU7" s="8" t="str">
        <f t="shared" si="13"/>
        <v/>
      </c>
      <c r="FV7" s="8" t="str">
        <f t="shared" si="13"/>
        <v/>
      </c>
      <c r="FW7" s="8" t="str">
        <f t="shared" si="13"/>
        <v/>
      </c>
      <c r="FX7" s="8" t="str">
        <f t="shared" si="13"/>
        <v/>
      </c>
      <c r="FY7" s="8" t="str">
        <f t="shared" si="13"/>
        <v/>
      </c>
      <c r="FZ7" s="8" t="str">
        <f t="shared" si="13"/>
        <v/>
      </c>
      <c r="GA7" s="8" t="str">
        <f t="shared" si="13"/>
        <v/>
      </c>
      <c r="GB7" s="8" t="str">
        <f t="shared" si="13"/>
        <v/>
      </c>
      <c r="GC7" s="8" t="str">
        <f t="shared" si="13"/>
        <v/>
      </c>
      <c r="GD7" s="8" t="str">
        <f t="shared" si="13"/>
        <v/>
      </c>
      <c r="GE7" s="8" t="str">
        <f t="shared" si="13"/>
        <v/>
      </c>
      <c r="GF7" s="8" t="str">
        <f t="shared" si="13"/>
        <v/>
      </c>
      <c r="GG7" s="8" t="str">
        <f t="shared" si="13"/>
        <v/>
      </c>
      <c r="GH7" s="8" t="str">
        <f t="shared" si="13"/>
        <v/>
      </c>
      <c r="GI7" s="8" t="str">
        <f t="shared" si="13"/>
        <v/>
      </c>
      <c r="GJ7" s="8" t="str">
        <f t="shared" si="13"/>
        <v/>
      </c>
      <c r="GK7" s="8" t="str">
        <f t="shared" si="13"/>
        <v/>
      </c>
      <c r="GL7" s="8" t="str">
        <f t="shared" si="13"/>
        <v/>
      </c>
      <c r="GM7" s="8" t="str">
        <f t="shared" si="13"/>
        <v/>
      </c>
      <c r="GN7" s="8" t="str">
        <f t="shared" ref="GN7:IY7" si="14">IF(GN4="","",IF(LEN(TRIM(GN4))&lt;=3,"",IF(GN4="'Z'","",IF(LEFT(GN4,1)="[",_xlfn.NUMBERVALUE(RIGHT(GN4,LEN(GN4)-1)),""))))</f>
        <v/>
      </c>
      <c r="GO7" s="8" t="str">
        <f t="shared" si="14"/>
        <v/>
      </c>
      <c r="GP7" s="8" t="str">
        <f t="shared" si="14"/>
        <v/>
      </c>
      <c r="GQ7" s="8" t="str">
        <f t="shared" si="14"/>
        <v/>
      </c>
      <c r="GR7" s="8" t="str">
        <f t="shared" si="14"/>
        <v/>
      </c>
      <c r="GS7" s="8" t="str">
        <f t="shared" si="14"/>
        <v/>
      </c>
      <c r="GT7" s="8" t="str">
        <f t="shared" si="14"/>
        <v/>
      </c>
      <c r="GU7" s="8" t="str">
        <f t="shared" si="14"/>
        <v/>
      </c>
      <c r="GV7" s="8" t="str">
        <f t="shared" si="14"/>
        <v/>
      </c>
      <c r="GW7" s="8" t="str">
        <f t="shared" si="14"/>
        <v/>
      </c>
      <c r="GX7" s="8" t="str">
        <f t="shared" si="14"/>
        <v/>
      </c>
      <c r="GY7" s="8" t="str">
        <f t="shared" si="14"/>
        <v/>
      </c>
      <c r="GZ7" s="8" t="str">
        <f t="shared" si="14"/>
        <v/>
      </c>
      <c r="HA7" s="8" t="str">
        <f t="shared" si="14"/>
        <v/>
      </c>
      <c r="HB7" s="8" t="str">
        <f t="shared" si="14"/>
        <v/>
      </c>
      <c r="HC7" s="8" t="str">
        <f t="shared" si="14"/>
        <v/>
      </c>
      <c r="HD7" s="8" t="str">
        <f t="shared" si="14"/>
        <v/>
      </c>
      <c r="HE7" s="8" t="str">
        <f t="shared" si="14"/>
        <v/>
      </c>
      <c r="HF7" s="8" t="str">
        <f t="shared" si="14"/>
        <v/>
      </c>
      <c r="HG7" s="8" t="str">
        <f t="shared" si="14"/>
        <v/>
      </c>
      <c r="HH7" s="8" t="str">
        <f t="shared" si="14"/>
        <v/>
      </c>
      <c r="HI7" s="8" t="str">
        <f t="shared" si="14"/>
        <v/>
      </c>
      <c r="HJ7" s="8" t="str">
        <f t="shared" si="14"/>
        <v/>
      </c>
      <c r="HK7" s="8" t="str">
        <f t="shared" si="14"/>
        <v/>
      </c>
      <c r="HL7" s="8" t="str">
        <f t="shared" si="14"/>
        <v/>
      </c>
      <c r="HM7" s="8" t="str">
        <f t="shared" si="14"/>
        <v/>
      </c>
      <c r="HN7" s="8" t="str">
        <f t="shared" si="14"/>
        <v/>
      </c>
      <c r="HO7" s="8" t="str">
        <f t="shared" si="14"/>
        <v/>
      </c>
      <c r="HP7" s="8" t="str">
        <f t="shared" si="14"/>
        <v/>
      </c>
      <c r="HQ7" s="8" t="str">
        <f t="shared" si="14"/>
        <v/>
      </c>
      <c r="HR7" s="8" t="str">
        <f t="shared" si="14"/>
        <v/>
      </c>
      <c r="HS7" s="8" t="str">
        <f t="shared" si="14"/>
        <v/>
      </c>
      <c r="HT7" s="8" t="str">
        <f t="shared" si="14"/>
        <v/>
      </c>
      <c r="HU7" s="8" t="str">
        <f t="shared" si="14"/>
        <v/>
      </c>
      <c r="HV7" s="8" t="str">
        <f t="shared" si="14"/>
        <v/>
      </c>
      <c r="HW7" s="8" t="str">
        <f t="shared" si="14"/>
        <v/>
      </c>
      <c r="HX7" s="8" t="str">
        <f t="shared" si="14"/>
        <v/>
      </c>
      <c r="HY7" s="8" t="str">
        <f t="shared" si="14"/>
        <v/>
      </c>
      <c r="HZ7" s="8" t="str">
        <f t="shared" si="14"/>
        <v/>
      </c>
      <c r="IA7" s="8" t="str">
        <f t="shared" si="14"/>
        <v/>
      </c>
      <c r="IB7" s="8" t="str">
        <f t="shared" si="14"/>
        <v/>
      </c>
      <c r="IC7" s="8" t="str">
        <f t="shared" si="14"/>
        <v/>
      </c>
      <c r="ID7" s="8" t="str">
        <f t="shared" si="14"/>
        <v/>
      </c>
      <c r="IE7" s="8" t="str">
        <f t="shared" si="14"/>
        <v/>
      </c>
      <c r="IF7" s="8" t="str">
        <f t="shared" si="14"/>
        <v/>
      </c>
      <c r="IG7" s="8" t="str">
        <f t="shared" si="14"/>
        <v/>
      </c>
      <c r="IH7" s="8" t="str">
        <f t="shared" si="14"/>
        <v/>
      </c>
      <c r="II7" s="8" t="str">
        <f t="shared" si="14"/>
        <v/>
      </c>
      <c r="IJ7" s="8" t="str">
        <f t="shared" si="14"/>
        <v/>
      </c>
      <c r="IK7" s="8" t="str">
        <f t="shared" si="14"/>
        <v/>
      </c>
      <c r="IL7" s="8" t="str">
        <f t="shared" si="14"/>
        <v/>
      </c>
      <c r="IM7" s="8" t="str">
        <f t="shared" si="14"/>
        <v/>
      </c>
      <c r="IN7" s="8" t="str">
        <f t="shared" si="14"/>
        <v/>
      </c>
      <c r="IO7" s="8" t="str">
        <f t="shared" si="14"/>
        <v/>
      </c>
      <c r="IP7" s="8" t="str">
        <f t="shared" si="14"/>
        <v/>
      </c>
      <c r="IQ7" s="8" t="str">
        <f t="shared" si="14"/>
        <v/>
      </c>
      <c r="IR7" s="8" t="str">
        <f t="shared" si="14"/>
        <v/>
      </c>
      <c r="IS7" s="8" t="str">
        <f t="shared" si="14"/>
        <v/>
      </c>
      <c r="IT7" s="8" t="str">
        <f t="shared" si="14"/>
        <v/>
      </c>
      <c r="IU7" s="8" t="str">
        <f t="shared" si="14"/>
        <v/>
      </c>
      <c r="IV7" s="8" t="str">
        <f t="shared" si="14"/>
        <v/>
      </c>
      <c r="IW7" s="8" t="str">
        <f t="shared" si="14"/>
        <v/>
      </c>
      <c r="IX7" s="8" t="str">
        <f t="shared" si="14"/>
        <v/>
      </c>
      <c r="IY7" s="8" t="str">
        <f t="shared" si="14"/>
        <v/>
      </c>
      <c r="IZ7" s="8" t="str">
        <f t="shared" ref="IZ7:JA7" si="15">IF(IZ4="","",IF(LEN(TRIM(IZ4))&lt;=3,"",IF(IZ4="'Z'","",IF(LEFT(IZ4,1)="[",_xlfn.NUMBERVALUE(RIGHT(IZ4,LEN(IZ4)-1)),""))))</f>
        <v/>
      </c>
      <c r="JA7" s="47" t="str">
        <f t="shared" si="15"/>
        <v/>
      </c>
    </row>
    <row r="8" spans="2:261" x14ac:dyDescent="0.25">
      <c r="B8" s="43"/>
      <c r="C8" s="4"/>
      <c r="D8" s="4"/>
      <c r="E8" s="4"/>
      <c r="F8" s="4"/>
      <c r="G8" s="4"/>
      <c r="H8" s="4"/>
      <c r="I8" s="4"/>
      <c r="J8" s="4"/>
      <c r="K8" s="4"/>
      <c r="L8" s="7"/>
      <c r="M8" s="7"/>
      <c r="N8" s="7"/>
      <c r="O8" s="7"/>
      <c r="P8" s="7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2"/>
    </row>
    <row r="9" spans="2:261" ht="15.75" thickBot="1" x14ac:dyDescent="0.3">
      <c r="B9" s="48" t="s">
        <v>2</v>
      </c>
      <c r="C9" s="49" t="str">
        <f>C17&amp;C18&amp;C19&amp;C20&amp;C21&amp;C22&amp;C23&amp;C24&amp;C25&amp;C26</f>
        <v xml:space="preserve"> 'M',[1189,2161],'L',[1187,2169],'L',[1194,2170],'L',[1198,2163],'Z'</v>
      </c>
      <c r="D9" s="49"/>
      <c r="E9" s="49"/>
      <c r="F9" s="49"/>
      <c r="G9" s="49"/>
      <c r="H9" s="49"/>
      <c r="I9" s="49"/>
      <c r="J9" s="49"/>
      <c r="K9" s="49"/>
      <c r="L9" s="65"/>
      <c r="M9" s="65"/>
      <c r="N9" s="65"/>
      <c r="O9" s="65"/>
      <c r="P9" s="65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50"/>
    </row>
    <row r="10" spans="2:261" ht="15.75" thickBot="1" x14ac:dyDescent="0.3">
      <c r="B10" s="4"/>
      <c r="C10" s="4"/>
      <c r="D10" s="4"/>
      <c r="E10" s="4"/>
      <c r="F10" s="4"/>
      <c r="G10" s="4"/>
      <c r="H10" s="4"/>
      <c r="I10" s="4"/>
      <c r="J10" s="4"/>
      <c r="K10" s="4"/>
      <c r="L10" s="7"/>
      <c r="M10" s="7"/>
      <c r="N10" s="7"/>
      <c r="O10" s="7"/>
      <c r="P10" s="7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</row>
    <row r="11" spans="2:261" x14ac:dyDescent="0.25">
      <c r="B11" s="51" t="s">
        <v>3</v>
      </c>
      <c r="C11" s="53"/>
      <c r="D11" s="53"/>
      <c r="E11" s="53"/>
      <c r="F11" s="53"/>
      <c r="G11" s="53"/>
      <c r="H11" s="53"/>
      <c r="I11" s="53"/>
      <c r="J11" s="53"/>
      <c r="K11" s="52"/>
      <c r="L11" s="7"/>
      <c r="M11" s="7"/>
      <c r="N11" s="7"/>
      <c r="O11" s="7"/>
      <c r="P11" s="7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</row>
    <row r="12" spans="2:261" ht="15" customHeight="1" x14ac:dyDescent="0.25">
      <c r="B12" s="43" t="s">
        <v>16</v>
      </c>
      <c r="C12" s="5">
        <v>2161</v>
      </c>
      <c r="D12" s="4"/>
      <c r="E12" s="4"/>
      <c r="F12" s="4"/>
      <c r="G12" s="4"/>
      <c r="H12" s="4"/>
      <c r="I12" s="4"/>
      <c r="J12" s="4"/>
      <c r="K12" s="42"/>
      <c r="L12" s="7"/>
      <c r="M12" s="7"/>
      <c r="N12" s="7"/>
      <c r="O12" s="7"/>
      <c r="P12" s="7"/>
      <c r="Q12" s="4"/>
      <c r="R12" s="4"/>
      <c r="S12" s="4"/>
      <c r="T12" s="9"/>
      <c r="U12" s="4" t="str">
        <f>"= generated values"</f>
        <v>= generated values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</row>
    <row r="13" spans="2:261" ht="15.75" thickBot="1" x14ac:dyDescent="0.3">
      <c r="B13" s="43" t="s">
        <v>17</v>
      </c>
      <c r="C13" s="5">
        <v>1187</v>
      </c>
      <c r="D13" s="4"/>
      <c r="E13" s="4"/>
      <c r="F13" s="4"/>
      <c r="G13" s="4"/>
      <c r="H13" s="4"/>
      <c r="I13" s="4"/>
      <c r="J13" s="4"/>
      <c r="K13" s="42"/>
      <c r="L13" s="7"/>
      <c r="M13" s="7"/>
      <c r="N13" s="7"/>
      <c r="O13" s="7"/>
      <c r="P13" s="7"/>
      <c r="Q13" s="4"/>
      <c r="R13" s="4"/>
      <c r="S13" s="4"/>
      <c r="T13" s="10"/>
      <c r="U13" s="3" t="str">
        <f>"= data entry"</f>
        <v>= data entry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</row>
    <row r="14" spans="2:261" hidden="1" x14ac:dyDescent="0.25">
      <c r="B14" s="43" t="s">
        <v>18</v>
      </c>
      <c r="C14" s="8">
        <f>MIN($C$6:$JA$6)</f>
        <v>867</v>
      </c>
      <c r="D14" s="8">
        <f>MAX($C$6:$JA$6)</f>
        <v>876</v>
      </c>
      <c r="E14" s="6">
        <f>C12-C14</f>
        <v>1294</v>
      </c>
      <c r="F14" s="4"/>
      <c r="G14" s="4"/>
      <c r="H14" s="7"/>
      <c r="I14" s="7"/>
      <c r="J14" s="4"/>
      <c r="K14" s="42"/>
      <c r="L14" s="7"/>
      <c r="M14" s="7"/>
      <c r="N14" s="7"/>
      <c r="O14" s="7"/>
      <c r="P14" s="7"/>
      <c r="Q14" s="4"/>
      <c r="R14" s="4"/>
      <c r="S14" s="4"/>
      <c r="T14" s="6"/>
      <c r="U14" s="4" t="str">
        <f>"= formula"</f>
        <v>= formula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</row>
    <row r="15" spans="2:261" hidden="1" x14ac:dyDescent="0.25">
      <c r="B15" s="43" t="s">
        <v>19</v>
      </c>
      <c r="C15" s="8">
        <f>MIN($C$7:$JA$7)</f>
        <v>961</v>
      </c>
      <c r="D15" s="8">
        <f>MAX($C$7:$JA$7)</f>
        <v>972</v>
      </c>
      <c r="E15" s="6">
        <f>C13-C15</f>
        <v>226</v>
      </c>
      <c r="F15" s="4"/>
      <c r="G15" s="4"/>
      <c r="H15" s="4"/>
      <c r="I15" s="4"/>
      <c r="J15" s="4"/>
      <c r="K15" s="42"/>
      <c r="L15" s="7"/>
      <c r="M15" s="7"/>
      <c r="N15" s="7"/>
      <c r="O15" s="7"/>
      <c r="P15" s="7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</row>
    <row r="16" spans="2:261" hidden="1" x14ac:dyDescent="0.25">
      <c r="B16" s="43"/>
      <c r="C16" s="4"/>
      <c r="D16" s="4"/>
      <c r="E16" s="4"/>
      <c r="F16" s="4"/>
      <c r="G16" s="4"/>
      <c r="H16" s="4"/>
      <c r="I16" s="4"/>
      <c r="J16" s="4"/>
      <c r="K16" s="42"/>
      <c r="L16" s="7"/>
      <c r="M16" s="7"/>
      <c r="N16" s="7"/>
      <c r="O16" s="7"/>
      <c r="P16" s="7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</row>
    <row r="17" spans="2:260" hidden="1" x14ac:dyDescent="0.25">
      <c r="B17" s="43"/>
      <c r="C17" s="6" t="str">
        <f>C5&amp;D5&amp;E5&amp;F5&amp;G5&amp;H5&amp;I5&amp;J5&amp;K5&amp;L5&amp;M5&amp;N5&amp;O5&amp;P5&amp;Q5&amp;R5&amp;S5&amp;T5&amp;U5&amp;V5&amp;W5&amp;X5&amp;Y5&amp;Z5&amp;AA5</f>
        <v xml:space="preserve"> 'M',[1189,2161],'L',[1187,2169],'L',[1194,2170],'L',[1198,2163],'Z'</v>
      </c>
      <c r="D17" s="4"/>
      <c r="E17" s="4"/>
      <c r="F17" s="4"/>
      <c r="G17" s="4"/>
      <c r="H17" s="4"/>
      <c r="I17" s="4"/>
      <c r="J17" s="4"/>
      <c r="K17" s="42"/>
      <c r="L17" s="7"/>
      <c r="M17" s="7"/>
      <c r="N17" s="7"/>
      <c r="O17" s="7"/>
      <c r="P17" s="7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</row>
    <row r="18" spans="2:260" hidden="1" x14ac:dyDescent="0.25">
      <c r="B18" s="43"/>
      <c r="C18" s="6" t="str">
        <f>AB5&amp;AC5&amp;AD5&amp;AE5&amp;AF5&amp;AG5&amp;AH5&amp;AI5&amp;AJ5&amp;AK5&amp;AL5&amp;AM5&amp;AN5&amp;AO5&amp;AP5&amp;AQ5&amp;AR5&amp;AS5&amp;AT5&amp;AU5&amp;AV5&amp;AW5&amp;AX5&amp;AY5&amp;AZ5&amp;BA5</f>
        <v/>
      </c>
      <c r="D18" s="4"/>
      <c r="E18" s="4"/>
      <c r="F18" s="4"/>
      <c r="G18" s="4"/>
      <c r="H18" s="4"/>
      <c r="I18" s="4"/>
      <c r="J18" s="4"/>
      <c r="K18" s="42"/>
      <c r="L18" s="7"/>
      <c r="M18" s="7"/>
      <c r="N18" s="7"/>
      <c r="O18" s="7"/>
      <c r="P18" s="7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</row>
    <row r="19" spans="2:260" hidden="1" x14ac:dyDescent="0.25">
      <c r="B19" s="43"/>
      <c r="C19" s="6" t="str">
        <f>BB5&amp;BC5&amp;BD5&amp;BE5&amp;BF5&amp;BG5&amp;BH5&amp;BI5&amp;BJ5&amp;BK5&amp;BL5&amp;BM5&amp;BN5&amp;BO5&amp;BP5&amp;BQ5&amp;BR5&amp;BS5&amp;BT5&amp;BU5&amp;BV5&amp;BW5&amp;BX5&amp;BY5&amp;BZ5&amp;CA5</f>
        <v/>
      </c>
      <c r="D19" s="4"/>
      <c r="E19" s="4"/>
      <c r="F19" s="4"/>
      <c r="G19" s="4"/>
      <c r="H19" s="4"/>
      <c r="I19" s="4"/>
      <c r="J19" s="4"/>
      <c r="K19" s="42"/>
      <c r="L19" s="7"/>
      <c r="M19" s="7"/>
      <c r="N19" s="7"/>
      <c r="O19" s="7"/>
      <c r="P19" s="7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</row>
    <row r="20" spans="2:260" hidden="1" x14ac:dyDescent="0.25">
      <c r="B20" s="43"/>
      <c r="C20" s="6" t="str">
        <f>CB5&amp;CC5&amp;CD5&amp;CE5&amp;CF5&amp;CG5&amp;CH5&amp;CI5&amp;CJ5&amp;CK5&amp;CL5&amp;CM5&amp;CN5&amp;CO5&amp;CP5&amp;CQ5&amp;CR5&amp;CS5&amp;CT5&amp;CU5&amp;CV5&amp;CW5&amp;CX5&amp;CY5&amp;CZ5&amp;DA5</f>
        <v/>
      </c>
      <c r="D20" s="4"/>
      <c r="E20" s="4"/>
      <c r="F20" s="4"/>
      <c r="G20" s="4"/>
      <c r="H20" s="4"/>
      <c r="I20" s="4"/>
      <c r="J20" s="4"/>
      <c r="K20" s="42"/>
      <c r="L20" s="7"/>
      <c r="M20" s="7"/>
      <c r="N20" s="7"/>
      <c r="O20" s="7"/>
      <c r="P20" s="7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</row>
    <row r="21" spans="2:260" hidden="1" x14ac:dyDescent="0.25">
      <c r="B21" s="43"/>
      <c r="C21" s="6" t="str">
        <f>DB5&amp;DC5&amp;DD5&amp;DE5&amp;DF5&amp;DG5&amp;DH5&amp;DI5&amp;DJ5&amp;DK5&amp;DL5&amp;DM5&amp;DN5&amp;DO5&amp;DP5&amp;DQ5&amp;DR5&amp;DS5&amp;DT5&amp;DU5&amp;DV5&amp;DW5&amp;DX5&amp;DY5&amp;DZ5&amp;EA5</f>
        <v/>
      </c>
      <c r="D21" s="4"/>
      <c r="E21" s="4"/>
      <c r="F21" s="4"/>
      <c r="G21" s="4"/>
      <c r="H21" s="4"/>
      <c r="I21" s="4"/>
      <c r="J21" s="4"/>
      <c r="K21" s="42"/>
      <c r="L21" s="7"/>
      <c r="M21" s="7"/>
      <c r="N21" s="7"/>
      <c r="O21" s="7"/>
      <c r="P21" s="7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</row>
    <row r="22" spans="2:260" hidden="1" x14ac:dyDescent="0.25">
      <c r="B22" s="43"/>
      <c r="C22" s="6" t="str">
        <f>EB5&amp;EC5&amp;ED5&amp;EE5&amp;EF5&amp;EG5&amp;EH5&amp;EI5&amp;EJ5&amp;EK5&amp;EL5&amp;EM5&amp;EN5&amp;EO5&amp;EP5&amp;EQ5&amp;ER5&amp;ES5&amp;ET5&amp;EU5&amp;EV5&amp;EW5&amp;EX5&amp;EY5&amp;EZ5&amp;FA5</f>
        <v/>
      </c>
      <c r="D22" s="4"/>
      <c r="E22" s="4"/>
      <c r="F22" s="4"/>
      <c r="G22" s="4"/>
      <c r="H22" s="4"/>
      <c r="I22" s="4"/>
      <c r="J22" s="4"/>
      <c r="K22" s="42"/>
      <c r="L22" s="7"/>
      <c r="M22" s="7"/>
      <c r="N22" s="7"/>
      <c r="O22" s="7"/>
      <c r="P22" s="7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</row>
    <row r="23" spans="2:260" hidden="1" x14ac:dyDescent="0.25">
      <c r="B23" s="43"/>
      <c r="C23" s="6" t="str">
        <f>FB5&amp;FC5&amp;FD5&amp;FE5&amp;FF5&amp;FG5&amp;FH5&amp;FI5&amp;FJ5&amp;FK5&amp;FL5&amp;FM5&amp;FN5&amp;FO5&amp;FP5&amp;FQ5&amp;FR5&amp;FS5&amp;FT5&amp;FU5&amp;FV5&amp;FW5&amp;FX5&amp;FY5&amp;FZ5&amp;GA5</f>
        <v/>
      </c>
      <c r="D23" s="4"/>
      <c r="E23" s="4"/>
      <c r="F23" s="4"/>
      <c r="G23" s="4"/>
      <c r="H23" s="4"/>
      <c r="I23" s="4"/>
      <c r="J23" s="4"/>
      <c r="K23" s="42"/>
      <c r="L23" s="7"/>
      <c r="M23" s="7"/>
      <c r="N23" s="7"/>
      <c r="O23" s="7"/>
      <c r="P23" s="7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</row>
    <row r="24" spans="2:260" hidden="1" x14ac:dyDescent="0.25">
      <c r="B24" s="43"/>
      <c r="C24" s="6" t="str">
        <f>GB5&amp;GC5&amp;GD5&amp;GE5&amp;GF5&amp;GG5&amp;GH5&amp;GI5&amp;GJ5&amp;GK5&amp;GL5&amp;GM5&amp;GN5&amp;GO5&amp;GP5&amp;GQ5&amp;GR5&amp;GS5&amp;GT5&amp;GU5&amp;GV5&amp;GW5&amp;GX5&amp;GY5&amp;GZ5&amp;HA5</f>
        <v/>
      </c>
      <c r="D24" s="4"/>
      <c r="E24" s="4"/>
      <c r="F24" s="4"/>
      <c r="G24" s="4"/>
      <c r="H24" s="4"/>
      <c r="I24" s="4"/>
      <c r="J24" s="4"/>
      <c r="K24" s="42"/>
      <c r="L24" s="7"/>
      <c r="M24" s="7"/>
      <c r="N24" s="7"/>
      <c r="O24" s="7"/>
      <c r="P24" s="7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</row>
    <row r="25" spans="2:260" hidden="1" x14ac:dyDescent="0.25">
      <c r="B25" s="43"/>
      <c r="C25" s="6" t="str">
        <f>HB5&amp;HC5&amp;HD5&amp;HE5&amp;HF5&amp;HG5&amp;HH5&amp;HI5&amp;HJ5&amp;HK5&amp;HL5&amp;HM5&amp;HN5&amp;HO5&amp;HP5&amp;HQ5&amp;HR5&amp;HS5&amp;HT5&amp;HU5&amp;HV5&amp;HW5&amp;HX5&amp;HY5&amp;HZ5&amp;IA5</f>
        <v/>
      </c>
      <c r="D25" s="4"/>
      <c r="E25" s="4"/>
      <c r="F25" s="4"/>
      <c r="G25" s="4"/>
      <c r="H25" s="4"/>
      <c r="I25" s="4"/>
      <c r="J25" s="4"/>
      <c r="K25" s="42"/>
      <c r="L25" s="7"/>
      <c r="M25" s="7"/>
      <c r="N25" s="7"/>
      <c r="O25" s="7"/>
      <c r="P25" s="7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</row>
    <row r="26" spans="2:260" ht="15.75" hidden="1" thickBot="1" x14ac:dyDescent="0.3">
      <c r="B26" s="48"/>
      <c r="C26" s="54" t="str">
        <f>IB5&amp;IC5&amp;ID5&amp;IE5&amp;IF5&amp;IG5&amp;IH5&amp;II5&amp;IJ5&amp;IK5&amp;IL5&amp;IM5&amp;IN5&amp;IO5&amp;IP5&amp;IQ5&amp;IR5&amp;IS5&amp;IT5&amp;IU5&amp;IV5&amp;IW5&amp;IX5&amp;IY5&amp;IZ5&amp;JA5</f>
        <v/>
      </c>
      <c r="D26" s="55"/>
      <c r="E26" s="55"/>
      <c r="F26" s="55"/>
      <c r="G26" s="55"/>
      <c r="H26" s="55"/>
      <c r="I26" s="55"/>
      <c r="J26" s="55"/>
      <c r="K26" s="56"/>
      <c r="L26" s="7"/>
      <c r="M26" s="7"/>
      <c r="N26" s="7"/>
      <c r="O26" s="7"/>
      <c r="P26" s="7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</row>
    <row r="27" spans="2:260" ht="15.75" thickBot="1" x14ac:dyDescent="0.3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7"/>
      <c r="M27" s="7"/>
      <c r="N27" s="7"/>
      <c r="O27" s="7"/>
      <c r="P27" s="7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</row>
    <row r="28" spans="2:260" ht="18.75" x14ac:dyDescent="0.3">
      <c r="B28" s="4"/>
      <c r="C28" s="4"/>
      <c r="D28" s="4"/>
      <c r="E28" s="4"/>
      <c r="F28" s="4"/>
      <c r="G28" s="4"/>
      <c r="H28" s="4"/>
      <c r="I28" s="4"/>
      <c r="J28" s="4"/>
      <c r="K28" s="4"/>
      <c r="L28" s="7"/>
      <c r="M28" s="81" t="s">
        <v>5</v>
      </c>
      <c r="N28" s="82"/>
      <c r="O28" s="82"/>
      <c r="P28" s="8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</row>
    <row r="29" spans="2:260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7"/>
      <c r="M29" s="46" t="s">
        <v>20</v>
      </c>
      <c r="N29" s="7" t="s">
        <v>21</v>
      </c>
      <c r="O29" s="7" t="s">
        <v>22</v>
      </c>
      <c r="P29" s="66" t="s">
        <v>23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</row>
    <row r="30" spans="2:260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7"/>
      <c r="M30" s="67">
        <v>675</v>
      </c>
      <c r="N30" s="68">
        <v>2135</v>
      </c>
      <c r="O30" s="69" t="str">
        <f>IF(M30=0,0,IF(M30&lt;$C$15,"check original coords",IF(M30&gt;$D$15,"check original coords",ROUND(M30+$E$15,1))))</f>
        <v>check original coords</v>
      </c>
      <c r="P30" s="70" t="str">
        <f>IF(N30=0,0,IF(N30&lt;$C$14,"check original coords",IF(N30&gt;$D$14,"check original coords",ROUND(N30+$E$14,1))))</f>
        <v>check original coords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</row>
    <row r="31" spans="2:260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7"/>
      <c r="M31" s="71">
        <v>680</v>
      </c>
      <c r="N31" s="72">
        <v>2130</v>
      </c>
      <c r="O31" s="69" t="str">
        <f t="shared" ref="O31:O80" si="16">IF(M31=0,0,IF(M31&lt;$C$15,"check original coords",IF(M31&gt;$D$15,"check original coords",ROUND(M31+$E$15,1))))</f>
        <v>check original coords</v>
      </c>
      <c r="P31" s="70" t="str">
        <f t="shared" ref="P31:P80" si="17">IF(N31=0,0,IF(N31&lt;$C$14,"check original coords",IF(N31&gt;$D$14,"check original coords",ROUND(N31+$E$14,1))))</f>
        <v>check original coords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</row>
    <row r="32" spans="2:260" x14ac:dyDescent="0.25">
      <c r="M32" s="71">
        <v>0</v>
      </c>
      <c r="N32" s="72">
        <v>0</v>
      </c>
      <c r="O32" s="69">
        <f t="shared" si="16"/>
        <v>0</v>
      </c>
      <c r="P32" s="70">
        <f t="shared" si="17"/>
        <v>0</v>
      </c>
      <c r="T32" s="4"/>
      <c r="U32" s="4"/>
      <c r="V32" s="4"/>
    </row>
    <row r="33" spans="13:16" x14ac:dyDescent="0.25">
      <c r="M33" s="71">
        <v>0</v>
      </c>
      <c r="N33" s="72">
        <v>0</v>
      </c>
      <c r="O33" s="69">
        <f t="shared" si="16"/>
        <v>0</v>
      </c>
      <c r="P33" s="70">
        <f t="shared" si="17"/>
        <v>0</v>
      </c>
    </row>
    <row r="34" spans="13:16" x14ac:dyDescent="0.25">
      <c r="M34" s="71">
        <v>0</v>
      </c>
      <c r="N34" s="72">
        <v>0</v>
      </c>
      <c r="O34" s="69">
        <f t="shared" si="16"/>
        <v>0</v>
      </c>
      <c r="P34" s="70">
        <f t="shared" si="17"/>
        <v>0</v>
      </c>
    </row>
    <row r="35" spans="13:16" x14ac:dyDescent="0.25">
      <c r="M35" s="71">
        <v>0</v>
      </c>
      <c r="N35" s="72">
        <v>0</v>
      </c>
      <c r="O35" s="69">
        <f t="shared" si="16"/>
        <v>0</v>
      </c>
      <c r="P35" s="70">
        <f t="shared" si="17"/>
        <v>0</v>
      </c>
    </row>
    <row r="36" spans="13:16" x14ac:dyDescent="0.25">
      <c r="M36" s="71">
        <v>0</v>
      </c>
      <c r="N36" s="72">
        <v>0</v>
      </c>
      <c r="O36" s="69">
        <f t="shared" si="16"/>
        <v>0</v>
      </c>
      <c r="P36" s="70">
        <f t="shared" si="17"/>
        <v>0</v>
      </c>
    </row>
    <row r="37" spans="13:16" x14ac:dyDescent="0.25">
      <c r="M37" s="71">
        <v>0</v>
      </c>
      <c r="N37" s="72">
        <v>0</v>
      </c>
      <c r="O37" s="69">
        <f t="shared" si="16"/>
        <v>0</v>
      </c>
      <c r="P37" s="70">
        <f t="shared" si="17"/>
        <v>0</v>
      </c>
    </row>
    <row r="38" spans="13:16" x14ac:dyDescent="0.25">
      <c r="M38" s="71">
        <v>0</v>
      </c>
      <c r="N38" s="72">
        <v>0</v>
      </c>
      <c r="O38" s="69">
        <f t="shared" si="16"/>
        <v>0</v>
      </c>
      <c r="P38" s="70">
        <f t="shared" si="17"/>
        <v>0</v>
      </c>
    </row>
    <row r="39" spans="13:16" x14ac:dyDescent="0.25">
      <c r="M39" s="71">
        <v>0</v>
      </c>
      <c r="N39" s="72">
        <v>0</v>
      </c>
      <c r="O39" s="69">
        <f t="shared" si="16"/>
        <v>0</v>
      </c>
      <c r="P39" s="70">
        <f t="shared" si="17"/>
        <v>0</v>
      </c>
    </row>
    <row r="40" spans="13:16" x14ac:dyDescent="0.25">
      <c r="M40" s="71">
        <v>0</v>
      </c>
      <c r="N40" s="72">
        <v>0</v>
      </c>
      <c r="O40" s="69">
        <f t="shared" si="16"/>
        <v>0</v>
      </c>
      <c r="P40" s="70">
        <f t="shared" si="17"/>
        <v>0</v>
      </c>
    </row>
    <row r="41" spans="13:16" x14ac:dyDescent="0.25">
      <c r="M41" s="71">
        <v>0</v>
      </c>
      <c r="N41" s="72">
        <v>0</v>
      </c>
      <c r="O41" s="69">
        <f t="shared" si="16"/>
        <v>0</v>
      </c>
      <c r="P41" s="70">
        <f t="shared" si="17"/>
        <v>0</v>
      </c>
    </row>
    <row r="42" spans="13:16" x14ac:dyDescent="0.25">
      <c r="M42" s="71">
        <v>0</v>
      </c>
      <c r="N42" s="72">
        <v>0</v>
      </c>
      <c r="O42" s="69">
        <f t="shared" si="16"/>
        <v>0</v>
      </c>
      <c r="P42" s="70">
        <f t="shared" si="17"/>
        <v>0</v>
      </c>
    </row>
    <row r="43" spans="13:16" x14ac:dyDescent="0.25">
      <c r="M43" s="71">
        <v>0</v>
      </c>
      <c r="N43" s="72">
        <v>0</v>
      </c>
      <c r="O43" s="69">
        <f t="shared" si="16"/>
        <v>0</v>
      </c>
      <c r="P43" s="70">
        <f t="shared" si="17"/>
        <v>0</v>
      </c>
    </row>
    <row r="44" spans="13:16" x14ac:dyDescent="0.25">
      <c r="M44" s="71">
        <v>0</v>
      </c>
      <c r="N44" s="72">
        <v>0</v>
      </c>
      <c r="O44" s="69">
        <f t="shared" si="16"/>
        <v>0</v>
      </c>
      <c r="P44" s="70">
        <f t="shared" si="17"/>
        <v>0</v>
      </c>
    </row>
    <row r="45" spans="13:16" x14ac:dyDescent="0.25">
      <c r="M45" s="71">
        <v>0</v>
      </c>
      <c r="N45" s="72">
        <v>0</v>
      </c>
      <c r="O45" s="69">
        <f t="shared" si="16"/>
        <v>0</v>
      </c>
      <c r="P45" s="70">
        <f t="shared" si="17"/>
        <v>0</v>
      </c>
    </row>
    <row r="46" spans="13:16" x14ac:dyDescent="0.25">
      <c r="M46" s="71">
        <v>0</v>
      </c>
      <c r="N46" s="72">
        <v>0</v>
      </c>
      <c r="O46" s="69">
        <f t="shared" si="16"/>
        <v>0</v>
      </c>
      <c r="P46" s="70">
        <f t="shared" si="17"/>
        <v>0</v>
      </c>
    </row>
    <row r="47" spans="13:16" x14ac:dyDescent="0.25">
      <c r="M47" s="71">
        <v>0</v>
      </c>
      <c r="N47" s="72">
        <v>0</v>
      </c>
      <c r="O47" s="69">
        <f t="shared" si="16"/>
        <v>0</v>
      </c>
      <c r="P47" s="70">
        <f t="shared" si="17"/>
        <v>0</v>
      </c>
    </row>
    <row r="48" spans="13:16" x14ac:dyDescent="0.25">
      <c r="M48" s="71">
        <v>0</v>
      </c>
      <c r="N48" s="72">
        <v>0</v>
      </c>
      <c r="O48" s="69">
        <f t="shared" si="16"/>
        <v>0</v>
      </c>
      <c r="P48" s="70">
        <f t="shared" si="17"/>
        <v>0</v>
      </c>
    </row>
    <row r="49" spans="13:16" x14ac:dyDescent="0.25">
      <c r="M49" s="71">
        <v>0</v>
      </c>
      <c r="N49" s="72">
        <v>0</v>
      </c>
      <c r="O49" s="69">
        <f t="shared" si="16"/>
        <v>0</v>
      </c>
      <c r="P49" s="70">
        <f t="shared" si="17"/>
        <v>0</v>
      </c>
    </row>
    <row r="50" spans="13:16" x14ac:dyDescent="0.25">
      <c r="M50" s="71">
        <v>0</v>
      </c>
      <c r="N50" s="72">
        <v>0</v>
      </c>
      <c r="O50" s="69">
        <f t="shared" si="16"/>
        <v>0</v>
      </c>
      <c r="P50" s="70">
        <f t="shared" si="17"/>
        <v>0</v>
      </c>
    </row>
    <row r="51" spans="13:16" x14ac:dyDescent="0.25">
      <c r="M51" s="71">
        <v>0</v>
      </c>
      <c r="N51" s="72">
        <v>0</v>
      </c>
      <c r="O51" s="69">
        <f t="shared" si="16"/>
        <v>0</v>
      </c>
      <c r="P51" s="70">
        <f t="shared" si="17"/>
        <v>0</v>
      </c>
    </row>
    <row r="52" spans="13:16" x14ac:dyDescent="0.25">
      <c r="M52" s="71">
        <v>0</v>
      </c>
      <c r="N52" s="72">
        <v>0</v>
      </c>
      <c r="O52" s="69">
        <f t="shared" si="16"/>
        <v>0</v>
      </c>
      <c r="P52" s="70">
        <f t="shared" si="17"/>
        <v>0</v>
      </c>
    </row>
    <row r="53" spans="13:16" x14ac:dyDescent="0.25">
      <c r="M53" s="71">
        <v>0</v>
      </c>
      <c r="N53" s="72">
        <v>0</v>
      </c>
      <c r="O53" s="69">
        <f t="shared" si="16"/>
        <v>0</v>
      </c>
      <c r="P53" s="70">
        <f t="shared" si="17"/>
        <v>0</v>
      </c>
    </row>
    <row r="54" spans="13:16" x14ac:dyDescent="0.25">
      <c r="M54" s="71">
        <v>0</v>
      </c>
      <c r="N54" s="72">
        <v>0</v>
      </c>
      <c r="O54" s="69">
        <f t="shared" si="16"/>
        <v>0</v>
      </c>
      <c r="P54" s="70">
        <f t="shared" si="17"/>
        <v>0</v>
      </c>
    </row>
    <row r="55" spans="13:16" x14ac:dyDescent="0.25">
      <c r="M55" s="71">
        <v>0</v>
      </c>
      <c r="N55" s="72">
        <v>0</v>
      </c>
      <c r="O55" s="69">
        <f t="shared" si="16"/>
        <v>0</v>
      </c>
      <c r="P55" s="70">
        <f t="shared" si="17"/>
        <v>0</v>
      </c>
    </row>
    <row r="56" spans="13:16" x14ac:dyDescent="0.25">
      <c r="M56" s="71">
        <v>0</v>
      </c>
      <c r="N56" s="72">
        <v>0</v>
      </c>
      <c r="O56" s="69">
        <f t="shared" si="16"/>
        <v>0</v>
      </c>
      <c r="P56" s="70">
        <f t="shared" si="17"/>
        <v>0</v>
      </c>
    </row>
    <row r="57" spans="13:16" x14ac:dyDescent="0.25">
      <c r="M57" s="71">
        <v>0</v>
      </c>
      <c r="N57" s="72">
        <v>0</v>
      </c>
      <c r="O57" s="69">
        <f t="shared" si="16"/>
        <v>0</v>
      </c>
      <c r="P57" s="70">
        <f t="shared" si="17"/>
        <v>0</v>
      </c>
    </row>
    <row r="58" spans="13:16" x14ac:dyDescent="0.25">
      <c r="M58" s="71">
        <v>0</v>
      </c>
      <c r="N58" s="72">
        <v>0</v>
      </c>
      <c r="O58" s="69">
        <f t="shared" si="16"/>
        <v>0</v>
      </c>
      <c r="P58" s="70">
        <f t="shared" si="17"/>
        <v>0</v>
      </c>
    </row>
    <row r="59" spans="13:16" x14ac:dyDescent="0.25">
      <c r="M59" s="71">
        <v>0</v>
      </c>
      <c r="N59" s="72">
        <v>0</v>
      </c>
      <c r="O59" s="69">
        <f t="shared" si="16"/>
        <v>0</v>
      </c>
      <c r="P59" s="70">
        <f t="shared" si="17"/>
        <v>0</v>
      </c>
    </row>
    <row r="60" spans="13:16" x14ac:dyDescent="0.25">
      <c r="M60" s="71">
        <v>0</v>
      </c>
      <c r="N60" s="72">
        <v>0</v>
      </c>
      <c r="O60" s="69">
        <f t="shared" si="16"/>
        <v>0</v>
      </c>
      <c r="P60" s="70">
        <f t="shared" si="17"/>
        <v>0</v>
      </c>
    </row>
    <row r="61" spans="13:16" x14ac:dyDescent="0.25">
      <c r="M61" s="71">
        <v>0</v>
      </c>
      <c r="N61" s="72">
        <v>0</v>
      </c>
      <c r="O61" s="69">
        <f t="shared" si="16"/>
        <v>0</v>
      </c>
      <c r="P61" s="70">
        <f t="shared" si="17"/>
        <v>0</v>
      </c>
    </row>
    <row r="62" spans="13:16" x14ac:dyDescent="0.25">
      <c r="M62" s="71">
        <v>0</v>
      </c>
      <c r="N62" s="72">
        <v>0</v>
      </c>
      <c r="O62" s="69">
        <f t="shared" si="16"/>
        <v>0</v>
      </c>
      <c r="P62" s="70">
        <f t="shared" si="17"/>
        <v>0</v>
      </c>
    </row>
    <row r="63" spans="13:16" x14ac:dyDescent="0.25">
      <c r="M63" s="71">
        <v>0</v>
      </c>
      <c r="N63" s="72">
        <v>0</v>
      </c>
      <c r="O63" s="69">
        <f t="shared" si="16"/>
        <v>0</v>
      </c>
      <c r="P63" s="70">
        <f t="shared" si="17"/>
        <v>0</v>
      </c>
    </row>
    <row r="64" spans="13:16" x14ac:dyDescent="0.25">
      <c r="M64" s="71">
        <v>0</v>
      </c>
      <c r="N64" s="72">
        <v>0</v>
      </c>
      <c r="O64" s="69">
        <f t="shared" si="16"/>
        <v>0</v>
      </c>
      <c r="P64" s="70">
        <f t="shared" si="17"/>
        <v>0</v>
      </c>
    </row>
    <row r="65" spans="13:16" x14ac:dyDescent="0.25">
      <c r="M65" s="71">
        <v>0</v>
      </c>
      <c r="N65" s="72">
        <v>0</v>
      </c>
      <c r="O65" s="69">
        <f t="shared" si="16"/>
        <v>0</v>
      </c>
      <c r="P65" s="70">
        <f t="shared" si="17"/>
        <v>0</v>
      </c>
    </row>
    <row r="66" spans="13:16" x14ac:dyDescent="0.25">
      <c r="M66" s="71">
        <v>0</v>
      </c>
      <c r="N66" s="72">
        <v>0</v>
      </c>
      <c r="O66" s="69">
        <f t="shared" si="16"/>
        <v>0</v>
      </c>
      <c r="P66" s="70">
        <f t="shared" si="17"/>
        <v>0</v>
      </c>
    </row>
    <row r="67" spans="13:16" x14ac:dyDescent="0.25">
      <c r="M67" s="71">
        <v>0</v>
      </c>
      <c r="N67" s="72">
        <v>0</v>
      </c>
      <c r="O67" s="69">
        <f t="shared" si="16"/>
        <v>0</v>
      </c>
      <c r="P67" s="70">
        <f t="shared" si="17"/>
        <v>0</v>
      </c>
    </row>
    <row r="68" spans="13:16" x14ac:dyDescent="0.25">
      <c r="M68" s="71">
        <v>0</v>
      </c>
      <c r="N68" s="72">
        <v>0</v>
      </c>
      <c r="O68" s="69">
        <f t="shared" si="16"/>
        <v>0</v>
      </c>
      <c r="P68" s="70">
        <f t="shared" si="17"/>
        <v>0</v>
      </c>
    </row>
    <row r="69" spans="13:16" x14ac:dyDescent="0.25">
      <c r="M69" s="71">
        <v>0</v>
      </c>
      <c r="N69" s="72">
        <v>0</v>
      </c>
      <c r="O69" s="69">
        <f t="shared" si="16"/>
        <v>0</v>
      </c>
      <c r="P69" s="70">
        <f t="shared" si="17"/>
        <v>0</v>
      </c>
    </row>
    <row r="70" spans="13:16" x14ac:dyDescent="0.25">
      <c r="M70" s="71">
        <v>0</v>
      </c>
      <c r="N70" s="72">
        <v>0</v>
      </c>
      <c r="O70" s="69">
        <f t="shared" si="16"/>
        <v>0</v>
      </c>
      <c r="P70" s="70">
        <f t="shared" si="17"/>
        <v>0</v>
      </c>
    </row>
    <row r="71" spans="13:16" x14ac:dyDescent="0.25">
      <c r="M71" s="71">
        <v>0</v>
      </c>
      <c r="N71" s="72">
        <v>0</v>
      </c>
      <c r="O71" s="69">
        <f t="shared" si="16"/>
        <v>0</v>
      </c>
      <c r="P71" s="70">
        <f t="shared" si="17"/>
        <v>0</v>
      </c>
    </row>
    <row r="72" spans="13:16" x14ac:dyDescent="0.25">
      <c r="M72" s="71">
        <v>0</v>
      </c>
      <c r="N72" s="72">
        <v>0</v>
      </c>
      <c r="O72" s="69">
        <f t="shared" si="16"/>
        <v>0</v>
      </c>
      <c r="P72" s="70">
        <f t="shared" si="17"/>
        <v>0</v>
      </c>
    </row>
    <row r="73" spans="13:16" x14ac:dyDescent="0.25">
      <c r="M73" s="71">
        <v>0</v>
      </c>
      <c r="N73" s="72">
        <v>0</v>
      </c>
      <c r="O73" s="69">
        <f t="shared" si="16"/>
        <v>0</v>
      </c>
      <c r="P73" s="70">
        <f t="shared" si="17"/>
        <v>0</v>
      </c>
    </row>
    <row r="74" spans="13:16" x14ac:dyDescent="0.25">
      <c r="M74" s="71">
        <v>0</v>
      </c>
      <c r="N74" s="72">
        <v>0</v>
      </c>
      <c r="O74" s="69">
        <f t="shared" si="16"/>
        <v>0</v>
      </c>
      <c r="P74" s="70">
        <f t="shared" si="17"/>
        <v>0</v>
      </c>
    </row>
    <row r="75" spans="13:16" x14ac:dyDescent="0.25">
      <c r="M75" s="71">
        <v>0</v>
      </c>
      <c r="N75" s="72">
        <v>0</v>
      </c>
      <c r="O75" s="69">
        <f t="shared" si="16"/>
        <v>0</v>
      </c>
      <c r="P75" s="70">
        <f t="shared" si="17"/>
        <v>0</v>
      </c>
    </row>
    <row r="76" spans="13:16" x14ac:dyDescent="0.25">
      <c r="M76" s="71">
        <v>0</v>
      </c>
      <c r="N76" s="72">
        <v>0</v>
      </c>
      <c r="O76" s="69">
        <f t="shared" si="16"/>
        <v>0</v>
      </c>
      <c r="P76" s="70">
        <f t="shared" si="17"/>
        <v>0</v>
      </c>
    </row>
    <row r="77" spans="13:16" x14ac:dyDescent="0.25">
      <c r="M77" s="71">
        <v>0</v>
      </c>
      <c r="N77" s="72">
        <v>0</v>
      </c>
      <c r="O77" s="69">
        <f t="shared" si="16"/>
        <v>0</v>
      </c>
      <c r="P77" s="70">
        <f t="shared" si="17"/>
        <v>0</v>
      </c>
    </row>
    <row r="78" spans="13:16" x14ac:dyDescent="0.25">
      <c r="M78" s="71">
        <v>0</v>
      </c>
      <c r="N78" s="72">
        <v>0</v>
      </c>
      <c r="O78" s="69">
        <f t="shared" si="16"/>
        <v>0</v>
      </c>
      <c r="P78" s="70">
        <f t="shared" si="17"/>
        <v>0</v>
      </c>
    </row>
    <row r="79" spans="13:16" x14ac:dyDescent="0.25">
      <c r="M79" s="71">
        <v>0</v>
      </c>
      <c r="N79" s="72">
        <v>0</v>
      </c>
      <c r="O79" s="69">
        <f t="shared" si="16"/>
        <v>0</v>
      </c>
      <c r="P79" s="70">
        <f t="shared" si="17"/>
        <v>0</v>
      </c>
    </row>
    <row r="80" spans="13:16" ht="15.75" thickBot="1" x14ac:dyDescent="0.3">
      <c r="M80" s="73">
        <v>0</v>
      </c>
      <c r="N80" s="74">
        <v>0</v>
      </c>
      <c r="O80" s="69">
        <f t="shared" si="16"/>
        <v>0</v>
      </c>
      <c r="P80" s="70">
        <f t="shared" si="17"/>
        <v>0</v>
      </c>
    </row>
    <row r="81" spans="13:14" x14ac:dyDescent="0.25">
      <c r="M81" s="75"/>
      <c r="N81" s="75"/>
    </row>
    <row r="82" spans="13:14" x14ac:dyDescent="0.25">
      <c r="M82" s="76"/>
      <c r="N82" s="76"/>
    </row>
    <row r="83" spans="13:14" x14ac:dyDescent="0.25">
      <c r="M83" s="1"/>
      <c r="N83" s="1"/>
    </row>
    <row r="84" spans="13:14" x14ac:dyDescent="0.25">
      <c r="M84" s="76"/>
      <c r="N84" s="76"/>
    </row>
    <row r="85" spans="13:14" x14ac:dyDescent="0.25">
      <c r="M85" s="1"/>
      <c r="N85" s="1"/>
    </row>
    <row r="86" spans="13:14" x14ac:dyDescent="0.25">
      <c r="M86" s="76"/>
      <c r="N86" s="76"/>
    </row>
    <row r="87" spans="13:14" x14ac:dyDescent="0.25">
      <c r="M87" s="77"/>
      <c r="N87" s="77"/>
    </row>
    <row r="88" spans="13:14" x14ac:dyDescent="0.25">
      <c r="M88" s="77"/>
      <c r="N88" s="77"/>
    </row>
    <row r="89" spans="13:14" x14ac:dyDescent="0.25">
      <c r="M89" s="1"/>
      <c r="N89" s="1"/>
    </row>
    <row r="90" spans="13:14" x14ac:dyDescent="0.25">
      <c r="M90" s="76"/>
      <c r="N90" s="76"/>
    </row>
    <row r="91" spans="13:14" x14ac:dyDescent="0.25">
      <c r="M91" s="1"/>
      <c r="N91" s="1"/>
    </row>
    <row r="92" spans="13:14" x14ac:dyDescent="0.25">
      <c r="M92" s="76"/>
      <c r="N92" s="76"/>
    </row>
    <row r="93" spans="13:14" x14ac:dyDescent="0.25">
      <c r="M93" s="1"/>
      <c r="N93" s="1"/>
    </row>
    <row r="94" spans="13:14" x14ac:dyDescent="0.25">
      <c r="M94" s="76"/>
      <c r="N94" s="76"/>
    </row>
    <row r="95" spans="13:14" x14ac:dyDescent="0.25">
      <c r="M95" s="1"/>
      <c r="N95" s="1"/>
    </row>
    <row r="96" spans="13:14" x14ac:dyDescent="0.25">
      <c r="M96" s="76"/>
      <c r="N96" s="76"/>
    </row>
    <row r="97" spans="13:14" x14ac:dyDescent="0.25">
      <c r="M97" s="1"/>
      <c r="N97" s="1"/>
    </row>
    <row r="98" spans="13:14" x14ac:dyDescent="0.25">
      <c r="M98" s="76"/>
      <c r="N98" s="76"/>
    </row>
    <row r="99" spans="13:14" x14ac:dyDescent="0.25">
      <c r="M99" s="1"/>
      <c r="N99" s="1"/>
    </row>
    <row r="100" spans="13:14" x14ac:dyDescent="0.25">
      <c r="M100" s="76"/>
      <c r="N100" s="76"/>
    </row>
    <row r="101" spans="13:14" x14ac:dyDescent="0.25">
      <c r="M101" s="1"/>
      <c r="N101" s="1"/>
    </row>
    <row r="102" spans="13:14" x14ac:dyDescent="0.25">
      <c r="M102" s="76"/>
      <c r="N102" s="76"/>
    </row>
    <row r="103" spans="13:14" x14ac:dyDescent="0.25">
      <c r="M103" s="1"/>
      <c r="N103" s="1"/>
    </row>
    <row r="104" spans="13:14" x14ac:dyDescent="0.25">
      <c r="M104" s="76"/>
      <c r="N104" s="76"/>
    </row>
  </sheetData>
  <dataConsolidate>
    <dataRefs count="1">
      <dataRef ref="A2:XFD2" sheet="Straight up move"/>
    </dataRefs>
  </dataConsolidate>
  <mergeCells count="1">
    <mergeCell ref="M28:P28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A444"/>
  <sheetViews>
    <sheetView topLeftCell="A2" zoomScaleNormal="100" workbookViewId="0">
      <selection activeCell="C9" sqref="C9"/>
    </sheetView>
  </sheetViews>
  <sheetFormatPr defaultRowHeight="15" x14ac:dyDescent="0.25"/>
  <cols>
    <col min="2" max="2" width="14.42578125" bestFit="1" customWidth="1"/>
  </cols>
  <sheetData>
    <row r="1" spans="2:261" ht="15.75" thickBot="1" x14ac:dyDescent="0.3"/>
    <row r="2" spans="2:261" ht="18.75" x14ac:dyDescent="0.3">
      <c r="B2" s="32" t="s">
        <v>24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4"/>
    </row>
    <row r="3" spans="2:261" x14ac:dyDescent="0.25">
      <c r="B3" s="25" t="s">
        <v>6</v>
      </c>
      <c r="C3" s="26"/>
      <c r="D3" s="26"/>
      <c r="E3" s="26"/>
      <c r="F3" s="26"/>
      <c r="G3" s="26"/>
      <c r="H3" s="26"/>
      <c r="I3" s="26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4"/>
    </row>
    <row r="4" spans="2:261" x14ac:dyDescent="0.25">
      <c r="B4" s="12"/>
      <c r="C4" s="80" t="s">
        <v>0</v>
      </c>
      <c r="D4" s="16" t="s">
        <v>41</v>
      </c>
      <c r="E4" s="16" t="s">
        <v>42</v>
      </c>
      <c r="F4" s="16" t="s">
        <v>13</v>
      </c>
      <c r="G4" s="16" t="s">
        <v>43</v>
      </c>
      <c r="H4" s="16" t="s">
        <v>44</v>
      </c>
      <c r="I4" s="16" t="s">
        <v>45</v>
      </c>
      <c r="J4" s="16" t="s">
        <v>46</v>
      </c>
      <c r="K4" s="16" t="s">
        <v>47</v>
      </c>
      <c r="L4" s="16" t="s">
        <v>48</v>
      </c>
      <c r="M4" s="16" t="s">
        <v>13</v>
      </c>
      <c r="N4" s="16" t="s">
        <v>49</v>
      </c>
      <c r="O4" s="16" t="s">
        <v>50</v>
      </c>
      <c r="P4" s="16" t="s">
        <v>51</v>
      </c>
      <c r="Q4" s="16" t="s">
        <v>52</v>
      </c>
      <c r="R4" s="16" t="s">
        <v>53</v>
      </c>
      <c r="S4" s="16" t="s">
        <v>54</v>
      </c>
      <c r="T4" s="16" t="s">
        <v>13</v>
      </c>
      <c r="U4" s="16" t="s">
        <v>55</v>
      </c>
      <c r="V4" s="16" t="s">
        <v>56</v>
      </c>
      <c r="W4" s="16" t="s">
        <v>57</v>
      </c>
      <c r="X4" s="16" t="s">
        <v>58</v>
      </c>
      <c r="Y4" s="16" t="s">
        <v>59</v>
      </c>
      <c r="Z4" s="16" t="s">
        <v>60</v>
      </c>
      <c r="AA4" s="16" t="s">
        <v>13</v>
      </c>
      <c r="AB4" s="16" t="s">
        <v>61</v>
      </c>
      <c r="AC4" s="16" t="s">
        <v>62</v>
      </c>
      <c r="AD4" s="16" t="s">
        <v>63</v>
      </c>
      <c r="AE4" s="16" t="s">
        <v>64</v>
      </c>
      <c r="AF4" s="16" t="s">
        <v>65</v>
      </c>
      <c r="AG4" s="16" t="s">
        <v>66</v>
      </c>
      <c r="AH4" s="16" t="s">
        <v>13</v>
      </c>
      <c r="AI4" s="16" t="s">
        <v>67</v>
      </c>
      <c r="AJ4" s="16" t="s">
        <v>68</v>
      </c>
      <c r="AK4" s="16" t="s">
        <v>69</v>
      </c>
      <c r="AL4" s="16" t="s">
        <v>70</v>
      </c>
      <c r="AM4" s="16" t="s">
        <v>71</v>
      </c>
      <c r="AN4" s="16" t="s">
        <v>72</v>
      </c>
      <c r="AO4" s="16" t="s">
        <v>13</v>
      </c>
      <c r="AP4" s="16" t="s">
        <v>73</v>
      </c>
      <c r="AQ4" s="16" t="s">
        <v>74</v>
      </c>
      <c r="AR4" s="16" t="s">
        <v>75</v>
      </c>
      <c r="AS4" s="16" t="s">
        <v>76</v>
      </c>
      <c r="AT4" s="16" t="s">
        <v>41</v>
      </c>
      <c r="AU4" s="16" t="s">
        <v>42</v>
      </c>
      <c r="AV4" s="16" t="s">
        <v>1</v>
      </c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27"/>
    </row>
    <row r="5" spans="2:261" ht="15" hidden="1" customHeight="1" x14ac:dyDescent="0.25">
      <c r="B5" s="12" t="s">
        <v>4</v>
      </c>
      <c r="C5" s="28" t="str">
        <f t="shared" ref="C5:O5" si="0">IF(C4="","",IF(LEN(TRIM(C4))&lt;=3,IF(C4="'Z'",IF(D4="","'Z'",C4&amp;","),C4&amp;","),IF(LEFT(C4,1)="[","["&amp;ROUND($I$30+($I$28*((C$7-$B$37)/$B$27)),3),","&amp;ROUND($J$25+($K$25*((C$6-$C$25)/$D$25)),3)&amp;"],")))</f>
        <v xml:space="preserve"> 'M',</v>
      </c>
      <c r="D5" s="28" t="str">
        <f t="shared" si="0"/>
        <v>[1139.91</v>
      </c>
      <c r="E5" s="28" t="str">
        <f t="shared" si="0"/>
        <v>,1809.958],</v>
      </c>
      <c r="F5" s="28" t="str">
        <f t="shared" si="0"/>
        <v>'C',</v>
      </c>
      <c r="G5" s="28" t="str">
        <f t="shared" si="0"/>
        <v>[1151.791</v>
      </c>
      <c r="H5" s="28" t="str">
        <f t="shared" si="0"/>
        <v>,1843],</v>
      </c>
      <c r="I5" s="28" t="str">
        <f t="shared" si="0"/>
        <v>[1163</v>
      </c>
      <c r="J5" s="28" t="str">
        <f t="shared" si="0"/>
        <v>,1799.205],</v>
      </c>
      <c r="K5" s="28" t="str">
        <f t="shared" si="0"/>
        <v>[1158.237</v>
      </c>
      <c r="L5" s="28" t="str">
        <f t="shared" si="0"/>
        <v>,1771.564],</v>
      </c>
      <c r="M5" s="28" t="str">
        <f t="shared" si="0"/>
        <v>'C',</v>
      </c>
      <c r="N5" s="28" t="str">
        <f t="shared" si="0"/>
        <v>[1156.131</v>
      </c>
      <c r="O5" s="28" t="str">
        <f t="shared" si="0"/>
        <v>,1759.329],</v>
      </c>
      <c r="P5" s="28" t="str">
        <f>IF(P4="","",IF(LEN(TRIM(P4))&lt;=3,IF(P4="'Z'",IF(#REF!="","'Z'",P4&amp;","),P4&amp;","),IF(LEFT(P4,1)="[","["&amp;ROUND($I$30+($I$28*((P$7-$B$37)/$B$27)),3),","&amp;ROUND($J$25+($K$25*((P$6-$C$25)/$D$25)),3)&amp;"],")))</f>
        <v>[1148.666</v>
      </c>
      <c r="Q5" s="28" t="str">
        <f>IF(Q4="","",IF(LEN(TRIM(Q4))&lt;=3,IF(Q4="'Z'",IF(#REF!="","'Z'",Q4&amp;","),Q4&amp;","),IF(LEFT(Q4,1)="[","["&amp;ROUND($I$30+($I$28*((Q$7-$B$37)/$B$27)),3),","&amp;ROUND($J$25+($K$25*((Q$6-$C$25)/$D$25)),3)&amp;"],")))</f>
        <v>,1750.095],</v>
      </c>
      <c r="R5" s="28" t="str">
        <f t="shared" ref="R5:CC5" si="1">IF(R4="","",IF(LEN(TRIM(R4))&lt;=3,IF(R4="'Z'",IF(S4="","'Z'",R4&amp;","),R4&amp;","),IF(LEFT(R4,1)="[","["&amp;ROUND($I$30+($I$28*((R$7-$B$37)/$B$27)),3),","&amp;ROUND($J$25+($K$25*((R$6-$C$25)/$D$25)),3)&amp;"],")))</f>
        <v>[1133.572</v>
      </c>
      <c r="S5" s="28" t="str">
        <f t="shared" si="1"/>
        <v>,1737.982],</v>
      </c>
      <c r="T5" s="28" t="str">
        <f t="shared" si="1"/>
        <v>'C',</v>
      </c>
      <c r="U5" s="28" t="str">
        <f t="shared" si="1"/>
        <v>[1117.393</v>
      </c>
      <c r="V5" s="28" t="str">
        <f t="shared" si="1"/>
        <v>,1725],</v>
      </c>
      <c r="W5" s="28" t="str">
        <f t="shared" si="1"/>
        <v>[1106.68</v>
      </c>
      <c r="X5" s="28" t="str">
        <f t="shared" si="1"/>
        <v>,1728.82],</v>
      </c>
      <c r="Y5" s="28" t="str">
        <f t="shared" si="1"/>
        <v>[1094.669</v>
      </c>
      <c r="Z5" s="28" t="str">
        <f t="shared" si="1"/>
        <v>,1729.827],</v>
      </c>
      <c r="AA5" s="28" t="str">
        <f t="shared" si="1"/>
        <v>'C',</v>
      </c>
      <c r="AB5" s="28" t="str">
        <f t="shared" si="1"/>
        <v>[1065.277</v>
      </c>
      <c r="AC5" s="28" t="str">
        <f t="shared" si="1"/>
        <v>,1732.294],</v>
      </c>
      <c r="AD5" s="28" t="str">
        <f t="shared" si="1"/>
        <v>[1062.829</v>
      </c>
      <c r="AE5" s="28" t="str">
        <f t="shared" si="1"/>
        <v>,1765.909],</v>
      </c>
      <c r="AF5" s="28" t="str">
        <f t="shared" si="1"/>
        <v>[1062.163</v>
      </c>
      <c r="AG5" s="28" t="str">
        <f t="shared" si="1"/>
        <v>,1789.218],</v>
      </c>
      <c r="AH5" s="28" t="str">
        <f t="shared" si="1"/>
        <v>'C',</v>
      </c>
      <c r="AI5" s="28" t="str">
        <f t="shared" si="1"/>
        <v>[1061</v>
      </c>
      <c r="AJ5" s="28" t="str">
        <f t="shared" si="1"/>
        <v>,1829.9],</v>
      </c>
      <c r="AK5" s="28" t="str">
        <f t="shared" si="1"/>
        <v>[1073.924</v>
      </c>
      <c r="AL5" s="28" t="str">
        <f t="shared" si="1"/>
        <v>,1822.029],</v>
      </c>
      <c r="AM5" s="28" t="str">
        <f t="shared" si="1"/>
        <v>[1091.416</v>
      </c>
      <c r="AN5" s="28" t="str">
        <f t="shared" si="1"/>
        <v>,1802.769],</v>
      </c>
      <c r="AO5" s="28" t="str">
        <f t="shared" si="1"/>
        <v>'C',</v>
      </c>
      <c r="AP5" s="28" t="str">
        <f t="shared" si="1"/>
        <v>[1109.233</v>
      </c>
      <c r="AQ5" s="28" t="str">
        <f t="shared" si="1"/>
        <v>,1783.146],</v>
      </c>
      <c r="AR5" s="28" t="str">
        <f t="shared" si="1"/>
        <v>[1128.909</v>
      </c>
      <c r="AS5" s="28" t="str">
        <f t="shared" si="1"/>
        <v>,1779.37],</v>
      </c>
      <c r="AT5" s="28" t="str">
        <f t="shared" si="1"/>
        <v>[1139.91</v>
      </c>
      <c r="AU5" s="28" t="str">
        <f t="shared" si="1"/>
        <v>,1809.958],</v>
      </c>
      <c r="AV5" s="28" t="str">
        <f t="shared" si="1"/>
        <v>'Z'</v>
      </c>
      <c r="AW5" s="28" t="str">
        <f t="shared" si="1"/>
        <v/>
      </c>
      <c r="AX5" s="28" t="str">
        <f t="shared" si="1"/>
        <v/>
      </c>
      <c r="AY5" s="28" t="str">
        <f t="shared" si="1"/>
        <v/>
      </c>
      <c r="AZ5" s="28" t="str">
        <f t="shared" si="1"/>
        <v/>
      </c>
      <c r="BA5" s="28" t="str">
        <f t="shared" si="1"/>
        <v/>
      </c>
      <c r="BB5" s="28" t="str">
        <f t="shared" si="1"/>
        <v/>
      </c>
      <c r="BC5" s="28" t="str">
        <f t="shared" si="1"/>
        <v/>
      </c>
      <c r="BD5" s="28" t="str">
        <f t="shared" si="1"/>
        <v/>
      </c>
      <c r="BE5" s="28" t="str">
        <f t="shared" si="1"/>
        <v/>
      </c>
      <c r="BF5" s="28" t="str">
        <f t="shared" si="1"/>
        <v/>
      </c>
      <c r="BG5" s="28" t="str">
        <f t="shared" si="1"/>
        <v/>
      </c>
      <c r="BH5" s="28" t="str">
        <f t="shared" si="1"/>
        <v/>
      </c>
      <c r="BI5" s="28" t="str">
        <f t="shared" si="1"/>
        <v/>
      </c>
      <c r="BJ5" s="28" t="str">
        <f t="shared" si="1"/>
        <v/>
      </c>
      <c r="BK5" s="28" t="str">
        <f t="shared" si="1"/>
        <v/>
      </c>
      <c r="BL5" s="28" t="str">
        <f t="shared" si="1"/>
        <v/>
      </c>
      <c r="BM5" s="28" t="str">
        <f t="shared" si="1"/>
        <v/>
      </c>
      <c r="BN5" s="28" t="str">
        <f t="shared" si="1"/>
        <v/>
      </c>
      <c r="BO5" s="28" t="str">
        <f t="shared" si="1"/>
        <v/>
      </c>
      <c r="BP5" s="28" t="str">
        <f t="shared" si="1"/>
        <v/>
      </c>
      <c r="BQ5" s="28" t="str">
        <f t="shared" si="1"/>
        <v/>
      </c>
      <c r="BR5" s="28" t="str">
        <f t="shared" si="1"/>
        <v/>
      </c>
      <c r="BS5" s="28" t="str">
        <f t="shared" si="1"/>
        <v/>
      </c>
      <c r="BT5" s="28" t="str">
        <f t="shared" si="1"/>
        <v/>
      </c>
      <c r="BU5" s="28" t="str">
        <f t="shared" si="1"/>
        <v/>
      </c>
      <c r="BV5" s="28" t="str">
        <f t="shared" si="1"/>
        <v/>
      </c>
      <c r="BW5" s="28" t="str">
        <f t="shared" si="1"/>
        <v/>
      </c>
      <c r="BX5" s="28" t="str">
        <f t="shared" si="1"/>
        <v/>
      </c>
      <c r="BY5" s="28" t="str">
        <f t="shared" si="1"/>
        <v/>
      </c>
      <c r="BZ5" s="28" t="str">
        <f t="shared" si="1"/>
        <v/>
      </c>
      <c r="CA5" s="28" t="str">
        <f t="shared" si="1"/>
        <v/>
      </c>
      <c r="CB5" s="28" t="str">
        <f t="shared" si="1"/>
        <v/>
      </c>
      <c r="CC5" s="28" t="str">
        <f t="shared" si="1"/>
        <v/>
      </c>
      <c r="CD5" s="28" t="str">
        <f t="shared" ref="CD5:EO5" si="2">IF(CD4="","",IF(LEN(TRIM(CD4))&lt;=3,IF(CD4="'Z'",IF(CE4="","'Z'",CD4&amp;","),CD4&amp;","),IF(LEFT(CD4,1)="[","["&amp;ROUND($I$30+($I$28*((CD$7-$B$37)/$B$27)),3),","&amp;ROUND($J$25+($K$25*((CD$6-$C$25)/$D$25)),3)&amp;"],")))</f>
        <v/>
      </c>
      <c r="CE5" s="28" t="str">
        <f t="shared" si="2"/>
        <v/>
      </c>
      <c r="CF5" s="28" t="str">
        <f t="shared" si="2"/>
        <v/>
      </c>
      <c r="CG5" s="28" t="str">
        <f t="shared" si="2"/>
        <v/>
      </c>
      <c r="CH5" s="28" t="str">
        <f t="shared" si="2"/>
        <v/>
      </c>
      <c r="CI5" s="28" t="str">
        <f t="shared" si="2"/>
        <v/>
      </c>
      <c r="CJ5" s="28" t="str">
        <f t="shared" si="2"/>
        <v/>
      </c>
      <c r="CK5" s="28" t="str">
        <f t="shared" si="2"/>
        <v/>
      </c>
      <c r="CL5" s="28" t="str">
        <f t="shared" si="2"/>
        <v/>
      </c>
      <c r="CM5" s="28" t="str">
        <f t="shared" si="2"/>
        <v/>
      </c>
      <c r="CN5" s="28" t="str">
        <f t="shared" si="2"/>
        <v/>
      </c>
      <c r="CO5" s="28" t="str">
        <f t="shared" si="2"/>
        <v/>
      </c>
      <c r="CP5" s="28" t="str">
        <f t="shared" si="2"/>
        <v/>
      </c>
      <c r="CQ5" s="28" t="str">
        <f t="shared" si="2"/>
        <v/>
      </c>
      <c r="CR5" s="28" t="str">
        <f t="shared" si="2"/>
        <v/>
      </c>
      <c r="CS5" s="28" t="str">
        <f t="shared" si="2"/>
        <v/>
      </c>
      <c r="CT5" s="28" t="str">
        <f t="shared" si="2"/>
        <v/>
      </c>
      <c r="CU5" s="28" t="str">
        <f t="shared" si="2"/>
        <v/>
      </c>
      <c r="CV5" s="28" t="str">
        <f t="shared" si="2"/>
        <v/>
      </c>
      <c r="CW5" s="28" t="str">
        <f t="shared" si="2"/>
        <v/>
      </c>
      <c r="CX5" s="28" t="str">
        <f t="shared" si="2"/>
        <v/>
      </c>
      <c r="CY5" s="28" t="str">
        <f t="shared" si="2"/>
        <v/>
      </c>
      <c r="CZ5" s="28" t="str">
        <f t="shared" si="2"/>
        <v/>
      </c>
      <c r="DA5" s="28" t="str">
        <f t="shared" si="2"/>
        <v/>
      </c>
      <c r="DB5" s="28" t="str">
        <f t="shared" si="2"/>
        <v/>
      </c>
      <c r="DC5" s="28" t="str">
        <f t="shared" si="2"/>
        <v/>
      </c>
      <c r="DD5" s="28" t="str">
        <f t="shared" si="2"/>
        <v/>
      </c>
      <c r="DE5" s="28" t="str">
        <f t="shared" si="2"/>
        <v/>
      </c>
      <c r="DF5" s="28" t="str">
        <f t="shared" si="2"/>
        <v/>
      </c>
      <c r="DG5" s="28" t="str">
        <f t="shared" si="2"/>
        <v/>
      </c>
      <c r="DH5" s="28" t="str">
        <f t="shared" si="2"/>
        <v/>
      </c>
      <c r="DI5" s="28" t="str">
        <f t="shared" si="2"/>
        <v/>
      </c>
      <c r="DJ5" s="28" t="str">
        <f t="shared" si="2"/>
        <v/>
      </c>
      <c r="DK5" s="28" t="str">
        <f t="shared" si="2"/>
        <v/>
      </c>
      <c r="DL5" s="28" t="str">
        <f t="shared" si="2"/>
        <v/>
      </c>
      <c r="DM5" s="28" t="str">
        <f t="shared" si="2"/>
        <v/>
      </c>
      <c r="DN5" s="28" t="str">
        <f t="shared" si="2"/>
        <v/>
      </c>
      <c r="DO5" s="28" t="str">
        <f t="shared" si="2"/>
        <v/>
      </c>
      <c r="DP5" s="28" t="str">
        <f t="shared" si="2"/>
        <v/>
      </c>
      <c r="DQ5" s="28" t="str">
        <f t="shared" si="2"/>
        <v/>
      </c>
      <c r="DR5" s="28" t="str">
        <f t="shared" si="2"/>
        <v/>
      </c>
      <c r="DS5" s="28" t="str">
        <f t="shared" si="2"/>
        <v/>
      </c>
      <c r="DT5" s="28" t="str">
        <f t="shared" si="2"/>
        <v/>
      </c>
      <c r="DU5" s="28" t="str">
        <f t="shared" si="2"/>
        <v/>
      </c>
      <c r="DV5" s="28" t="str">
        <f t="shared" si="2"/>
        <v/>
      </c>
      <c r="DW5" s="28" t="str">
        <f t="shared" si="2"/>
        <v/>
      </c>
      <c r="DX5" s="28" t="str">
        <f t="shared" si="2"/>
        <v/>
      </c>
      <c r="DY5" s="28" t="str">
        <f t="shared" si="2"/>
        <v/>
      </c>
      <c r="DZ5" s="28" t="str">
        <f t="shared" si="2"/>
        <v/>
      </c>
      <c r="EA5" s="28" t="str">
        <f t="shared" si="2"/>
        <v/>
      </c>
      <c r="EB5" s="28" t="str">
        <f t="shared" si="2"/>
        <v/>
      </c>
      <c r="EC5" s="28" t="str">
        <f t="shared" si="2"/>
        <v/>
      </c>
      <c r="ED5" s="28" t="str">
        <f t="shared" si="2"/>
        <v/>
      </c>
      <c r="EE5" s="28" t="str">
        <f t="shared" si="2"/>
        <v/>
      </c>
      <c r="EF5" s="28" t="str">
        <f t="shared" si="2"/>
        <v/>
      </c>
      <c r="EG5" s="28" t="str">
        <f t="shared" si="2"/>
        <v/>
      </c>
      <c r="EH5" s="28" t="str">
        <f t="shared" si="2"/>
        <v/>
      </c>
      <c r="EI5" s="28" t="str">
        <f t="shared" si="2"/>
        <v/>
      </c>
      <c r="EJ5" s="28" t="str">
        <f t="shared" si="2"/>
        <v/>
      </c>
      <c r="EK5" s="28" t="str">
        <f t="shared" si="2"/>
        <v/>
      </c>
      <c r="EL5" s="28" t="str">
        <f t="shared" si="2"/>
        <v/>
      </c>
      <c r="EM5" s="28" t="str">
        <f t="shared" si="2"/>
        <v/>
      </c>
      <c r="EN5" s="28" t="str">
        <f t="shared" si="2"/>
        <v/>
      </c>
      <c r="EO5" s="28" t="str">
        <f t="shared" si="2"/>
        <v/>
      </c>
      <c r="EP5" s="28" t="str">
        <f t="shared" ref="EP5:HA5" si="3">IF(EP4="","",IF(LEN(TRIM(EP4))&lt;=3,IF(EP4="'Z'",IF(EQ4="","'Z'",EP4&amp;","),EP4&amp;","),IF(LEFT(EP4,1)="[","["&amp;ROUND($I$30+($I$28*((EP$7-$B$37)/$B$27)),3),","&amp;ROUND($J$25+($K$25*((EP$6-$C$25)/$D$25)),3)&amp;"],")))</f>
        <v/>
      </c>
      <c r="EQ5" s="28" t="str">
        <f t="shared" si="3"/>
        <v/>
      </c>
      <c r="ER5" s="28" t="str">
        <f t="shared" si="3"/>
        <v/>
      </c>
      <c r="ES5" s="28" t="str">
        <f t="shared" si="3"/>
        <v/>
      </c>
      <c r="ET5" s="28" t="str">
        <f t="shared" si="3"/>
        <v/>
      </c>
      <c r="EU5" s="28" t="str">
        <f t="shared" si="3"/>
        <v/>
      </c>
      <c r="EV5" s="28" t="str">
        <f t="shared" si="3"/>
        <v/>
      </c>
      <c r="EW5" s="28" t="str">
        <f t="shared" si="3"/>
        <v/>
      </c>
      <c r="EX5" s="28" t="str">
        <f t="shared" si="3"/>
        <v/>
      </c>
      <c r="EY5" s="28" t="str">
        <f t="shared" si="3"/>
        <v/>
      </c>
      <c r="EZ5" s="28" t="str">
        <f t="shared" si="3"/>
        <v/>
      </c>
      <c r="FA5" s="28" t="str">
        <f t="shared" si="3"/>
        <v/>
      </c>
      <c r="FB5" s="28" t="str">
        <f t="shared" si="3"/>
        <v/>
      </c>
      <c r="FC5" s="28" t="str">
        <f t="shared" si="3"/>
        <v/>
      </c>
      <c r="FD5" s="28" t="str">
        <f t="shared" si="3"/>
        <v/>
      </c>
      <c r="FE5" s="28" t="str">
        <f t="shared" si="3"/>
        <v/>
      </c>
      <c r="FF5" s="28" t="str">
        <f t="shared" si="3"/>
        <v/>
      </c>
      <c r="FG5" s="28" t="str">
        <f t="shared" si="3"/>
        <v/>
      </c>
      <c r="FH5" s="28" t="str">
        <f t="shared" si="3"/>
        <v/>
      </c>
      <c r="FI5" s="28" t="str">
        <f t="shared" si="3"/>
        <v/>
      </c>
      <c r="FJ5" s="28" t="str">
        <f t="shared" si="3"/>
        <v/>
      </c>
      <c r="FK5" s="28" t="str">
        <f t="shared" si="3"/>
        <v/>
      </c>
      <c r="FL5" s="28" t="str">
        <f t="shared" si="3"/>
        <v/>
      </c>
      <c r="FM5" s="28" t="str">
        <f t="shared" si="3"/>
        <v/>
      </c>
      <c r="FN5" s="28" t="str">
        <f t="shared" si="3"/>
        <v/>
      </c>
      <c r="FO5" s="28" t="str">
        <f t="shared" si="3"/>
        <v/>
      </c>
      <c r="FP5" s="28" t="str">
        <f t="shared" si="3"/>
        <v/>
      </c>
      <c r="FQ5" s="28" t="str">
        <f t="shared" si="3"/>
        <v/>
      </c>
      <c r="FR5" s="28" t="str">
        <f t="shared" si="3"/>
        <v/>
      </c>
      <c r="FS5" s="28" t="str">
        <f t="shared" si="3"/>
        <v/>
      </c>
      <c r="FT5" s="28" t="str">
        <f t="shared" si="3"/>
        <v/>
      </c>
      <c r="FU5" s="28" t="str">
        <f t="shared" si="3"/>
        <v/>
      </c>
      <c r="FV5" s="28" t="str">
        <f t="shared" si="3"/>
        <v/>
      </c>
      <c r="FW5" s="28" t="str">
        <f t="shared" si="3"/>
        <v/>
      </c>
      <c r="FX5" s="28" t="str">
        <f t="shared" si="3"/>
        <v/>
      </c>
      <c r="FY5" s="28" t="str">
        <f t="shared" si="3"/>
        <v/>
      </c>
      <c r="FZ5" s="28" t="str">
        <f t="shared" si="3"/>
        <v/>
      </c>
      <c r="GA5" s="28" t="str">
        <f t="shared" si="3"/>
        <v/>
      </c>
      <c r="GB5" s="28" t="str">
        <f t="shared" si="3"/>
        <v/>
      </c>
      <c r="GC5" s="28" t="str">
        <f t="shared" si="3"/>
        <v/>
      </c>
      <c r="GD5" s="28" t="str">
        <f t="shared" si="3"/>
        <v/>
      </c>
      <c r="GE5" s="28" t="str">
        <f t="shared" si="3"/>
        <v/>
      </c>
      <c r="GF5" s="28" t="str">
        <f t="shared" si="3"/>
        <v/>
      </c>
      <c r="GG5" s="28" t="str">
        <f t="shared" si="3"/>
        <v/>
      </c>
      <c r="GH5" s="28" t="str">
        <f t="shared" si="3"/>
        <v/>
      </c>
      <c r="GI5" s="28" t="str">
        <f t="shared" si="3"/>
        <v/>
      </c>
      <c r="GJ5" s="28" t="str">
        <f t="shared" si="3"/>
        <v/>
      </c>
      <c r="GK5" s="28" t="str">
        <f t="shared" si="3"/>
        <v/>
      </c>
      <c r="GL5" s="28" t="str">
        <f t="shared" si="3"/>
        <v/>
      </c>
      <c r="GM5" s="28" t="str">
        <f t="shared" si="3"/>
        <v/>
      </c>
      <c r="GN5" s="28" t="str">
        <f t="shared" si="3"/>
        <v/>
      </c>
      <c r="GO5" s="28" t="str">
        <f t="shared" si="3"/>
        <v/>
      </c>
      <c r="GP5" s="28" t="str">
        <f t="shared" si="3"/>
        <v/>
      </c>
      <c r="GQ5" s="28" t="str">
        <f t="shared" si="3"/>
        <v/>
      </c>
      <c r="GR5" s="28" t="str">
        <f t="shared" si="3"/>
        <v/>
      </c>
      <c r="GS5" s="28" t="str">
        <f t="shared" si="3"/>
        <v/>
      </c>
      <c r="GT5" s="28" t="str">
        <f t="shared" si="3"/>
        <v/>
      </c>
      <c r="GU5" s="28" t="str">
        <f t="shared" si="3"/>
        <v/>
      </c>
      <c r="GV5" s="28" t="str">
        <f t="shared" si="3"/>
        <v/>
      </c>
      <c r="GW5" s="28" t="str">
        <f t="shared" si="3"/>
        <v/>
      </c>
      <c r="GX5" s="28" t="str">
        <f t="shared" si="3"/>
        <v/>
      </c>
      <c r="GY5" s="28" t="str">
        <f t="shared" si="3"/>
        <v/>
      </c>
      <c r="GZ5" s="28" t="str">
        <f t="shared" si="3"/>
        <v/>
      </c>
      <c r="HA5" s="28" t="str">
        <f t="shared" si="3"/>
        <v/>
      </c>
      <c r="HB5" s="28" t="str">
        <f t="shared" ref="HB5:JA5" si="4">IF(HB4="","",IF(LEN(TRIM(HB4))&lt;=3,IF(HB4="'Z'",IF(HC4="","'Z'",HB4&amp;","),HB4&amp;","),IF(LEFT(HB4,1)="[","["&amp;ROUND($I$30+($I$28*((HB$7-$B$37)/$B$27)),3),","&amp;ROUND($J$25+($K$25*((HB$6-$C$25)/$D$25)),3)&amp;"],")))</f>
        <v/>
      </c>
      <c r="HC5" s="28" t="str">
        <f t="shared" si="4"/>
        <v/>
      </c>
      <c r="HD5" s="28" t="str">
        <f t="shared" si="4"/>
        <v/>
      </c>
      <c r="HE5" s="28" t="str">
        <f t="shared" si="4"/>
        <v/>
      </c>
      <c r="HF5" s="28" t="str">
        <f t="shared" si="4"/>
        <v/>
      </c>
      <c r="HG5" s="28" t="str">
        <f t="shared" si="4"/>
        <v/>
      </c>
      <c r="HH5" s="28" t="str">
        <f t="shared" si="4"/>
        <v/>
      </c>
      <c r="HI5" s="28" t="str">
        <f t="shared" si="4"/>
        <v/>
      </c>
      <c r="HJ5" s="28" t="str">
        <f t="shared" si="4"/>
        <v/>
      </c>
      <c r="HK5" s="28" t="str">
        <f t="shared" si="4"/>
        <v/>
      </c>
      <c r="HL5" s="28" t="str">
        <f t="shared" si="4"/>
        <v/>
      </c>
      <c r="HM5" s="28" t="str">
        <f t="shared" si="4"/>
        <v/>
      </c>
      <c r="HN5" s="28" t="str">
        <f t="shared" si="4"/>
        <v/>
      </c>
      <c r="HO5" s="28" t="str">
        <f t="shared" si="4"/>
        <v/>
      </c>
      <c r="HP5" s="28" t="str">
        <f t="shared" si="4"/>
        <v/>
      </c>
      <c r="HQ5" s="28" t="str">
        <f t="shared" si="4"/>
        <v/>
      </c>
      <c r="HR5" s="28" t="str">
        <f t="shared" si="4"/>
        <v/>
      </c>
      <c r="HS5" s="28" t="str">
        <f t="shared" si="4"/>
        <v/>
      </c>
      <c r="HT5" s="28" t="str">
        <f t="shared" si="4"/>
        <v/>
      </c>
      <c r="HU5" s="28" t="str">
        <f t="shared" si="4"/>
        <v/>
      </c>
      <c r="HV5" s="28" t="str">
        <f t="shared" si="4"/>
        <v/>
      </c>
      <c r="HW5" s="28" t="str">
        <f t="shared" si="4"/>
        <v/>
      </c>
      <c r="HX5" s="28" t="str">
        <f t="shared" si="4"/>
        <v/>
      </c>
      <c r="HY5" s="28" t="str">
        <f t="shared" si="4"/>
        <v/>
      </c>
      <c r="HZ5" s="28" t="str">
        <f t="shared" si="4"/>
        <v/>
      </c>
      <c r="IA5" s="28" t="str">
        <f t="shared" si="4"/>
        <v/>
      </c>
      <c r="IB5" s="28" t="str">
        <f t="shared" si="4"/>
        <v/>
      </c>
      <c r="IC5" s="28" t="str">
        <f t="shared" si="4"/>
        <v/>
      </c>
      <c r="ID5" s="28" t="str">
        <f t="shared" si="4"/>
        <v/>
      </c>
      <c r="IE5" s="28" t="str">
        <f t="shared" si="4"/>
        <v/>
      </c>
      <c r="IF5" s="28" t="str">
        <f t="shared" si="4"/>
        <v/>
      </c>
      <c r="IG5" s="28" t="str">
        <f t="shared" si="4"/>
        <v/>
      </c>
      <c r="IH5" s="28" t="str">
        <f t="shared" si="4"/>
        <v/>
      </c>
      <c r="II5" s="28" t="str">
        <f t="shared" si="4"/>
        <v/>
      </c>
      <c r="IJ5" s="28" t="str">
        <f t="shared" si="4"/>
        <v/>
      </c>
      <c r="IK5" s="28" t="str">
        <f t="shared" si="4"/>
        <v/>
      </c>
      <c r="IL5" s="28" t="str">
        <f t="shared" si="4"/>
        <v/>
      </c>
      <c r="IM5" s="28" t="str">
        <f t="shared" si="4"/>
        <v/>
      </c>
      <c r="IN5" s="28" t="str">
        <f t="shared" si="4"/>
        <v/>
      </c>
      <c r="IO5" s="28" t="str">
        <f t="shared" si="4"/>
        <v/>
      </c>
      <c r="IP5" s="28" t="str">
        <f t="shared" si="4"/>
        <v/>
      </c>
      <c r="IQ5" s="28" t="str">
        <f t="shared" si="4"/>
        <v/>
      </c>
      <c r="IR5" s="28" t="str">
        <f t="shared" si="4"/>
        <v/>
      </c>
      <c r="IS5" s="28" t="str">
        <f t="shared" si="4"/>
        <v/>
      </c>
      <c r="IT5" s="28" t="str">
        <f t="shared" si="4"/>
        <v/>
      </c>
      <c r="IU5" s="28" t="str">
        <f t="shared" si="4"/>
        <v/>
      </c>
      <c r="IV5" s="28" t="str">
        <f t="shared" si="4"/>
        <v/>
      </c>
      <c r="IW5" s="28" t="str">
        <f t="shared" si="4"/>
        <v/>
      </c>
      <c r="IX5" s="28" t="str">
        <f t="shared" si="4"/>
        <v/>
      </c>
      <c r="IY5" s="28" t="str">
        <f t="shared" si="4"/>
        <v/>
      </c>
      <c r="IZ5" s="28" t="str">
        <f t="shared" si="4"/>
        <v/>
      </c>
      <c r="JA5" s="29" t="str">
        <f t="shared" si="4"/>
        <v/>
      </c>
    </row>
    <row r="6" spans="2:261" ht="15" hidden="1" customHeight="1" x14ac:dyDescent="0.25">
      <c r="B6" s="12" t="s">
        <v>14</v>
      </c>
      <c r="C6" s="28" t="str">
        <f t="shared" ref="C6:BN6" si="5">IF(C4="","",IF(LEN(TRIM(C4))&lt;=3,"",IF(C4="'Z'","",IF(LEFT(C4,1)="[","",_xlfn.NUMBERVALUE(LEFT(C4,LEN(C4)-1))))))</f>
        <v/>
      </c>
      <c r="D6" s="28" t="str">
        <f t="shared" si="5"/>
        <v/>
      </c>
      <c r="E6" s="28">
        <f t="shared" si="5"/>
        <v>1777.8789999999999</v>
      </c>
      <c r="F6" s="28" t="str">
        <f t="shared" si="5"/>
        <v/>
      </c>
      <c r="G6" s="28" t="str">
        <f t="shared" si="5"/>
        <v/>
      </c>
      <c r="H6" s="28">
        <f t="shared" si="5"/>
        <v>1793</v>
      </c>
      <c r="I6" s="28" t="str">
        <f t="shared" si="5"/>
        <v/>
      </c>
      <c r="J6" s="28">
        <f t="shared" si="5"/>
        <v>1772.9580000000001</v>
      </c>
      <c r="K6" s="28" t="str">
        <f t="shared" si="5"/>
        <v/>
      </c>
      <c r="L6" s="28">
        <f t="shared" si="5"/>
        <v>1760.309</v>
      </c>
      <c r="M6" s="28" t="str">
        <f t="shared" si="5"/>
        <v/>
      </c>
      <c r="N6" s="28" t="str">
        <f t="shared" si="5"/>
        <v/>
      </c>
      <c r="O6" s="28">
        <f t="shared" si="5"/>
        <v>1754.71</v>
      </c>
      <c r="P6" s="28" t="str">
        <f t="shared" si="5"/>
        <v/>
      </c>
      <c r="Q6" s="28">
        <f t="shared" ref="Q6" si="6">IF(Q4="","",IF(LEN(TRIM(Q4))&lt;=3,"",IF(Q4="'Z'","",IF(LEFT(Q4,1)="[","",_xlfn.NUMBERVALUE(LEFT(Q4,LEN(Q4)-1))))))</f>
        <v>1750.4839999999999</v>
      </c>
      <c r="R6" s="28" t="str">
        <f t="shared" si="5"/>
        <v/>
      </c>
      <c r="S6" s="28">
        <f t="shared" si="5"/>
        <v>1744.941</v>
      </c>
      <c r="T6" s="28" t="str">
        <f t="shared" si="5"/>
        <v/>
      </c>
      <c r="U6" s="28" t="str">
        <f t="shared" si="5"/>
        <v/>
      </c>
      <c r="V6" s="28">
        <f t="shared" si="5"/>
        <v>1739</v>
      </c>
      <c r="W6" s="28" t="str">
        <f t="shared" si="5"/>
        <v/>
      </c>
      <c r="X6" s="28">
        <f t="shared" si="5"/>
        <v>1740.748</v>
      </c>
      <c r="Y6" s="28" t="str">
        <f t="shared" si="5"/>
        <v/>
      </c>
      <c r="Z6" s="28">
        <f t="shared" si="5"/>
        <v>1741.2090000000001</v>
      </c>
      <c r="AA6" s="28" t="str">
        <f t="shared" si="5"/>
        <v/>
      </c>
      <c r="AB6" s="28" t="str">
        <f t="shared" si="5"/>
        <v/>
      </c>
      <c r="AC6" s="28">
        <f t="shared" si="5"/>
        <v>1742.338</v>
      </c>
      <c r="AD6" s="28" t="str">
        <f t="shared" si="5"/>
        <v/>
      </c>
      <c r="AE6" s="28">
        <f t="shared" si="5"/>
        <v>1757.721</v>
      </c>
      <c r="AF6" s="28" t="str">
        <f t="shared" si="5"/>
        <v/>
      </c>
      <c r="AG6" s="28">
        <f t="shared" si="5"/>
        <v>1768.3879999999999</v>
      </c>
      <c r="AH6" s="28" t="str">
        <f t="shared" si="5"/>
        <v/>
      </c>
      <c r="AI6" s="28" t="str">
        <f t="shared" si="5"/>
        <v/>
      </c>
      <c r="AJ6" s="28">
        <f t="shared" si="5"/>
        <v>1787.0050000000001</v>
      </c>
      <c r="AK6" s="28" t="str">
        <f t="shared" si="5"/>
        <v/>
      </c>
      <c r="AL6" s="28">
        <f t="shared" si="5"/>
        <v>1783.403</v>
      </c>
      <c r="AM6" s="28" t="str">
        <f t="shared" si="5"/>
        <v/>
      </c>
      <c r="AN6" s="28">
        <f t="shared" si="5"/>
        <v>1774.5889999999999</v>
      </c>
      <c r="AO6" s="28" t="str">
        <f t="shared" si="5"/>
        <v/>
      </c>
      <c r="AP6" s="28" t="str">
        <f t="shared" si="5"/>
        <v/>
      </c>
      <c r="AQ6" s="28">
        <f t="shared" si="5"/>
        <v>1765.6089999999999</v>
      </c>
      <c r="AR6" s="28" t="str">
        <f t="shared" si="5"/>
        <v/>
      </c>
      <c r="AS6" s="28">
        <f t="shared" si="5"/>
        <v>1763.8810000000001</v>
      </c>
      <c r="AT6" s="28" t="str">
        <f t="shared" si="5"/>
        <v/>
      </c>
      <c r="AU6" s="28">
        <f t="shared" si="5"/>
        <v>1777.8789999999999</v>
      </c>
      <c r="AV6" s="28" t="str">
        <f t="shared" si="5"/>
        <v/>
      </c>
      <c r="AW6" s="28" t="str">
        <f t="shared" si="5"/>
        <v/>
      </c>
      <c r="AX6" s="28" t="str">
        <f t="shared" si="5"/>
        <v/>
      </c>
      <c r="AY6" s="28" t="str">
        <f t="shared" si="5"/>
        <v/>
      </c>
      <c r="AZ6" s="28" t="str">
        <f t="shared" si="5"/>
        <v/>
      </c>
      <c r="BA6" s="28" t="str">
        <f t="shared" si="5"/>
        <v/>
      </c>
      <c r="BB6" s="28" t="str">
        <f t="shared" si="5"/>
        <v/>
      </c>
      <c r="BC6" s="28" t="str">
        <f t="shared" si="5"/>
        <v/>
      </c>
      <c r="BD6" s="28" t="str">
        <f t="shared" si="5"/>
        <v/>
      </c>
      <c r="BE6" s="28" t="str">
        <f t="shared" si="5"/>
        <v/>
      </c>
      <c r="BF6" s="28" t="str">
        <f t="shared" si="5"/>
        <v/>
      </c>
      <c r="BG6" s="28" t="str">
        <f t="shared" si="5"/>
        <v/>
      </c>
      <c r="BH6" s="28" t="str">
        <f t="shared" si="5"/>
        <v/>
      </c>
      <c r="BI6" s="28" t="str">
        <f t="shared" si="5"/>
        <v/>
      </c>
      <c r="BJ6" s="28" t="str">
        <f t="shared" si="5"/>
        <v/>
      </c>
      <c r="BK6" s="28" t="str">
        <f t="shared" si="5"/>
        <v/>
      </c>
      <c r="BL6" s="28" t="str">
        <f t="shared" si="5"/>
        <v/>
      </c>
      <c r="BM6" s="28" t="str">
        <f t="shared" si="5"/>
        <v/>
      </c>
      <c r="BN6" s="28" t="str">
        <f t="shared" si="5"/>
        <v/>
      </c>
      <c r="BO6" s="28" t="str">
        <f t="shared" ref="BO6:DZ6" si="7">IF(BO4="","",IF(LEN(TRIM(BO4))&lt;=3,"",IF(BO4="'Z'","",IF(LEFT(BO4,1)="[","",_xlfn.NUMBERVALUE(LEFT(BO4,LEN(BO4)-1))))))</f>
        <v/>
      </c>
      <c r="BP6" s="28" t="str">
        <f t="shared" si="7"/>
        <v/>
      </c>
      <c r="BQ6" s="28" t="str">
        <f t="shared" si="7"/>
        <v/>
      </c>
      <c r="BR6" s="28" t="str">
        <f t="shared" si="7"/>
        <v/>
      </c>
      <c r="BS6" s="28" t="str">
        <f t="shared" si="7"/>
        <v/>
      </c>
      <c r="BT6" s="28" t="str">
        <f t="shared" si="7"/>
        <v/>
      </c>
      <c r="BU6" s="28" t="str">
        <f t="shared" si="7"/>
        <v/>
      </c>
      <c r="BV6" s="28" t="str">
        <f t="shared" si="7"/>
        <v/>
      </c>
      <c r="BW6" s="28" t="str">
        <f t="shared" si="7"/>
        <v/>
      </c>
      <c r="BX6" s="28" t="str">
        <f t="shared" si="7"/>
        <v/>
      </c>
      <c r="BY6" s="28" t="str">
        <f t="shared" si="7"/>
        <v/>
      </c>
      <c r="BZ6" s="28" t="str">
        <f t="shared" si="7"/>
        <v/>
      </c>
      <c r="CA6" s="28" t="str">
        <f t="shared" si="7"/>
        <v/>
      </c>
      <c r="CB6" s="28" t="str">
        <f t="shared" si="7"/>
        <v/>
      </c>
      <c r="CC6" s="28" t="str">
        <f t="shared" si="7"/>
        <v/>
      </c>
      <c r="CD6" s="28" t="str">
        <f t="shared" si="7"/>
        <v/>
      </c>
      <c r="CE6" s="28" t="str">
        <f t="shared" si="7"/>
        <v/>
      </c>
      <c r="CF6" s="28" t="str">
        <f t="shared" si="7"/>
        <v/>
      </c>
      <c r="CG6" s="28" t="str">
        <f t="shared" si="7"/>
        <v/>
      </c>
      <c r="CH6" s="28" t="str">
        <f t="shared" si="7"/>
        <v/>
      </c>
      <c r="CI6" s="28" t="str">
        <f t="shared" si="7"/>
        <v/>
      </c>
      <c r="CJ6" s="28" t="str">
        <f t="shared" si="7"/>
        <v/>
      </c>
      <c r="CK6" s="28" t="str">
        <f t="shared" si="7"/>
        <v/>
      </c>
      <c r="CL6" s="28" t="str">
        <f t="shared" si="7"/>
        <v/>
      </c>
      <c r="CM6" s="28" t="str">
        <f t="shared" si="7"/>
        <v/>
      </c>
      <c r="CN6" s="28" t="str">
        <f t="shared" si="7"/>
        <v/>
      </c>
      <c r="CO6" s="28" t="str">
        <f t="shared" si="7"/>
        <v/>
      </c>
      <c r="CP6" s="28" t="str">
        <f t="shared" si="7"/>
        <v/>
      </c>
      <c r="CQ6" s="28" t="str">
        <f t="shared" si="7"/>
        <v/>
      </c>
      <c r="CR6" s="28" t="str">
        <f t="shared" si="7"/>
        <v/>
      </c>
      <c r="CS6" s="28" t="str">
        <f t="shared" si="7"/>
        <v/>
      </c>
      <c r="CT6" s="28" t="str">
        <f t="shared" si="7"/>
        <v/>
      </c>
      <c r="CU6" s="28" t="str">
        <f t="shared" si="7"/>
        <v/>
      </c>
      <c r="CV6" s="28" t="str">
        <f t="shared" si="7"/>
        <v/>
      </c>
      <c r="CW6" s="28" t="str">
        <f t="shared" si="7"/>
        <v/>
      </c>
      <c r="CX6" s="28" t="str">
        <f t="shared" si="7"/>
        <v/>
      </c>
      <c r="CY6" s="28" t="str">
        <f t="shared" si="7"/>
        <v/>
      </c>
      <c r="CZ6" s="28" t="str">
        <f t="shared" si="7"/>
        <v/>
      </c>
      <c r="DA6" s="28" t="str">
        <f t="shared" si="7"/>
        <v/>
      </c>
      <c r="DB6" s="28" t="str">
        <f t="shared" si="7"/>
        <v/>
      </c>
      <c r="DC6" s="28" t="str">
        <f t="shared" si="7"/>
        <v/>
      </c>
      <c r="DD6" s="28" t="str">
        <f t="shared" si="7"/>
        <v/>
      </c>
      <c r="DE6" s="28" t="str">
        <f t="shared" si="7"/>
        <v/>
      </c>
      <c r="DF6" s="28" t="str">
        <f t="shared" si="7"/>
        <v/>
      </c>
      <c r="DG6" s="28" t="str">
        <f t="shared" si="7"/>
        <v/>
      </c>
      <c r="DH6" s="28" t="str">
        <f t="shared" si="7"/>
        <v/>
      </c>
      <c r="DI6" s="28" t="str">
        <f t="shared" si="7"/>
        <v/>
      </c>
      <c r="DJ6" s="28" t="str">
        <f t="shared" si="7"/>
        <v/>
      </c>
      <c r="DK6" s="28" t="str">
        <f t="shared" si="7"/>
        <v/>
      </c>
      <c r="DL6" s="28" t="str">
        <f t="shared" si="7"/>
        <v/>
      </c>
      <c r="DM6" s="28" t="str">
        <f t="shared" si="7"/>
        <v/>
      </c>
      <c r="DN6" s="28" t="str">
        <f t="shared" si="7"/>
        <v/>
      </c>
      <c r="DO6" s="28" t="str">
        <f t="shared" si="7"/>
        <v/>
      </c>
      <c r="DP6" s="28" t="str">
        <f t="shared" si="7"/>
        <v/>
      </c>
      <c r="DQ6" s="28" t="str">
        <f t="shared" si="7"/>
        <v/>
      </c>
      <c r="DR6" s="28" t="str">
        <f t="shared" si="7"/>
        <v/>
      </c>
      <c r="DS6" s="28" t="str">
        <f t="shared" si="7"/>
        <v/>
      </c>
      <c r="DT6" s="28" t="str">
        <f t="shared" si="7"/>
        <v/>
      </c>
      <c r="DU6" s="28" t="str">
        <f t="shared" si="7"/>
        <v/>
      </c>
      <c r="DV6" s="28" t="str">
        <f t="shared" si="7"/>
        <v/>
      </c>
      <c r="DW6" s="28" t="str">
        <f t="shared" si="7"/>
        <v/>
      </c>
      <c r="DX6" s="28" t="str">
        <f t="shared" si="7"/>
        <v/>
      </c>
      <c r="DY6" s="28" t="str">
        <f t="shared" si="7"/>
        <v/>
      </c>
      <c r="DZ6" s="28" t="str">
        <f t="shared" si="7"/>
        <v/>
      </c>
      <c r="EA6" s="28" t="str">
        <f t="shared" ref="EA6:GL6" si="8">IF(EA4="","",IF(LEN(TRIM(EA4))&lt;=3,"",IF(EA4="'Z'","",IF(LEFT(EA4,1)="[","",_xlfn.NUMBERVALUE(LEFT(EA4,LEN(EA4)-1))))))</f>
        <v/>
      </c>
      <c r="EB6" s="28" t="str">
        <f t="shared" si="8"/>
        <v/>
      </c>
      <c r="EC6" s="28" t="str">
        <f t="shared" si="8"/>
        <v/>
      </c>
      <c r="ED6" s="28" t="str">
        <f t="shared" si="8"/>
        <v/>
      </c>
      <c r="EE6" s="28" t="str">
        <f t="shared" si="8"/>
        <v/>
      </c>
      <c r="EF6" s="28" t="str">
        <f t="shared" si="8"/>
        <v/>
      </c>
      <c r="EG6" s="28" t="str">
        <f t="shared" si="8"/>
        <v/>
      </c>
      <c r="EH6" s="28" t="str">
        <f t="shared" si="8"/>
        <v/>
      </c>
      <c r="EI6" s="28" t="str">
        <f t="shared" si="8"/>
        <v/>
      </c>
      <c r="EJ6" s="28" t="str">
        <f t="shared" si="8"/>
        <v/>
      </c>
      <c r="EK6" s="28" t="str">
        <f t="shared" si="8"/>
        <v/>
      </c>
      <c r="EL6" s="28" t="str">
        <f t="shared" si="8"/>
        <v/>
      </c>
      <c r="EM6" s="28" t="str">
        <f t="shared" si="8"/>
        <v/>
      </c>
      <c r="EN6" s="28" t="str">
        <f t="shared" si="8"/>
        <v/>
      </c>
      <c r="EO6" s="28" t="str">
        <f t="shared" si="8"/>
        <v/>
      </c>
      <c r="EP6" s="28" t="str">
        <f t="shared" si="8"/>
        <v/>
      </c>
      <c r="EQ6" s="28" t="str">
        <f t="shared" si="8"/>
        <v/>
      </c>
      <c r="ER6" s="28" t="str">
        <f t="shared" si="8"/>
        <v/>
      </c>
      <c r="ES6" s="28" t="str">
        <f t="shared" si="8"/>
        <v/>
      </c>
      <c r="ET6" s="28" t="str">
        <f t="shared" si="8"/>
        <v/>
      </c>
      <c r="EU6" s="28" t="str">
        <f t="shared" si="8"/>
        <v/>
      </c>
      <c r="EV6" s="28" t="str">
        <f t="shared" si="8"/>
        <v/>
      </c>
      <c r="EW6" s="28" t="str">
        <f t="shared" si="8"/>
        <v/>
      </c>
      <c r="EX6" s="28" t="str">
        <f t="shared" si="8"/>
        <v/>
      </c>
      <c r="EY6" s="28" t="str">
        <f t="shared" si="8"/>
        <v/>
      </c>
      <c r="EZ6" s="28" t="str">
        <f t="shared" si="8"/>
        <v/>
      </c>
      <c r="FA6" s="28" t="str">
        <f t="shared" si="8"/>
        <v/>
      </c>
      <c r="FB6" s="28" t="str">
        <f t="shared" si="8"/>
        <v/>
      </c>
      <c r="FC6" s="28" t="str">
        <f t="shared" si="8"/>
        <v/>
      </c>
      <c r="FD6" s="28" t="str">
        <f t="shared" si="8"/>
        <v/>
      </c>
      <c r="FE6" s="28" t="str">
        <f t="shared" si="8"/>
        <v/>
      </c>
      <c r="FF6" s="28" t="str">
        <f t="shared" si="8"/>
        <v/>
      </c>
      <c r="FG6" s="28" t="str">
        <f t="shared" si="8"/>
        <v/>
      </c>
      <c r="FH6" s="28" t="str">
        <f t="shared" si="8"/>
        <v/>
      </c>
      <c r="FI6" s="28" t="str">
        <f t="shared" si="8"/>
        <v/>
      </c>
      <c r="FJ6" s="28" t="str">
        <f t="shared" si="8"/>
        <v/>
      </c>
      <c r="FK6" s="28" t="str">
        <f t="shared" si="8"/>
        <v/>
      </c>
      <c r="FL6" s="28" t="str">
        <f t="shared" si="8"/>
        <v/>
      </c>
      <c r="FM6" s="28" t="str">
        <f t="shared" si="8"/>
        <v/>
      </c>
      <c r="FN6" s="28" t="str">
        <f t="shared" si="8"/>
        <v/>
      </c>
      <c r="FO6" s="28" t="str">
        <f t="shared" si="8"/>
        <v/>
      </c>
      <c r="FP6" s="28" t="str">
        <f t="shared" si="8"/>
        <v/>
      </c>
      <c r="FQ6" s="28" t="str">
        <f t="shared" si="8"/>
        <v/>
      </c>
      <c r="FR6" s="28" t="str">
        <f t="shared" si="8"/>
        <v/>
      </c>
      <c r="FS6" s="28" t="str">
        <f t="shared" si="8"/>
        <v/>
      </c>
      <c r="FT6" s="28" t="str">
        <f t="shared" si="8"/>
        <v/>
      </c>
      <c r="FU6" s="28" t="str">
        <f t="shared" si="8"/>
        <v/>
      </c>
      <c r="FV6" s="28" t="str">
        <f t="shared" si="8"/>
        <v/>
      </c>
      <c r="FW6" s="28" t="str">
        <f t="shared" si="8"/>
        <v/>
      </c>
      <c r="FX6" s="28" t="str">
        <f t="shared" si="8"/>
        <v/>
      </c>
      <c r="FY6" s="28" t="str">
        <f t="shared" si="8"/>
        <v/>
      </c>
      <c r="FZ6" s="28" t="str">
        <f t="shared" si="8"/>
        <v/>
      </c>
      <c r="GA6" s="28" t="str">
        <f t="shared" si="8"/>
        <v/>
      </c>
      <c r="GB6" s="28" t="str">
        <f t="shared" si="8"/>
        <v/>
      </c>
      <c r="GC6" s="28" t="str">
        <f t="shared" si="8"/>
        <v/>
      </c>
      <c r="GD6" s="28" t="str">
        <f t="shared" si="8"/>
        <v/>
      </c>
      <c r="GE6" s="28" t="str">
        <f t="shared" si="8"/>
        <v/>
      </c>
      <c r="GF6" s="28" t="str">
        <f t="shared" si="8"/>
        <v/>
      </c>
      <c r="GG6" s="28" t="str">
        <f t="shared" si="8"/>
        <v/>
      </c>
      <c r="GH6" s="28" t="str">
        <f t="shared" si="8"/>
        <v/>
      </c>
      <c r="GI6" s="28" t="str">
        <f t="shared" si="8"/>
        <v/>
      </c>
      <c r="GJ6" s="28" t="str">
        <f t="shared" si="8"/>
        <v/>
      </c>
      <c r="GK6" s="28" t="str">
        <f t="shared" si="8"/>
        <v/>
      </c>
      <c r="GL6" s="28" t="str">
        <f t="shared" si="8"/>
        <v/>
      </c>
      <c r="GM6" s="28" t="str">
        <f t="shared" ref="GM6:IX6" si="9">IF(GM4="","",IF(LEN(TRIM(GM4))&lt;=3,"",IF(GM4="'Z'","",IF(LEFT(GM4,1)="[","",_xlfn.NUMBERVALUE(LEFT(GM4,LEN(GM4)-1))))))</f>
        <v/>
      </c>
      <c r="GN6" s="28" t="str">
        <f t="shared" si="9"/>
        <v/>
      </c>
      <c r="GO6" s="28" t="str">
        <f t="shared" si="9"/>
        <v/>
      </c>
      <c r="GP6" s="28" t="str">
        <f t="shared" si="9"/>
        <v/>
      </c>
      <c r="GQ6" s="28" t="str">
        <f t="shared" si="9"/>
        <v/>
      </c>
      <c r="GR6" s="28" t="str">
        <f t="shared" si="9"/>
        <v/>
      </c>
      <c r="GS6" s="28" t="str">
        <f t="shared" si="9"/>
        <v/>
      </c>
      <c r="GT6" s="28" t="str">
        <f t="shared" si="9"/>
        <v/>
      </c>
      <c r="GU6" s="28" t="str">
        <f t="shared" si="9"/>
        <v/>
      </c>
      <c r="GV6" s="28" t="str">
        <f t="shared" si="9"/>
        <v/>
      </c>
      <c r="GW6" s="28" t="str">
        <f t="shared" si="9"/>
        <v/>
      </c>
      <c r="GX6" s="28" t="str">
        <f t="shared" si="9"/>
        <v/>
      </c>
      <c r="GY6" s="28" t="str">
        <f t="shared" si="9"/>
        <v/>
      </c>
      <c r="GZ6" s="28" t="str">
        <f t="shared" si="9"/>
        <v/>
      </c>
      <c r="HA6" s="28" t="str">
        <f t="shared" si="9"/>
        <v/>
      </c>
      <c r="HB6" s="28" t="str">
        <f t="shared" si="9"/>
        <v/>
      </c>
      <c r="HC6" s="28" t="str">
        <f t="shared" si="9"/>
        <v/>
      </c>
      <c r="HD6" s="28" t="str">
        <f t="shared" si="9"/>
        <v/>
      </c>
      <c r="HE6" s="28" t="str">
        <f t="shared" si="9"/>
        <v/>
      </c>
      <c r="HF6" s="28" t="str">
        <f t="shared" si="9"/>
        <v/>
      </c>
      <c r="HG6" s="28" t="str">
        <f t="shared" si="9"/>
        <v/>
      </c>
      <c r="HH6" s="28" t="str">
        <f t="shared" si="9"/>
        <v/>
      </c>
      <c r="HI6" s="28" t="str">
        <f t="shared" si="9"/>
        <v/>
      </c>
      <c r="HJ6" s="28" t="str">
        <f t="shared" si="9"/>
        <v/>
      </c>
      <c r="HK6" s="28" t="str">
        <f t="shared" si="9"/>
        <v/>
      </c>
      <c r="HL6" s="28" t="str">
        <f t="shared" si="9"/>
        <v/>
      </c>
      <c r="HM6" s="28" t="str">
        <f t="shared" si="9"/>
        <v/>
      </c>
      <c r="HN6" s="28" t="str">
        <f t="shared" si="9"/>
        <v/>
      </c>
      <c r="HO6" s="28" t="str">
        <f t="shared" si="9"/>
        <v/>
      </c>
      <c r="HP6" s="28" t="str">
        <f t="shared" si="9"/>
        <v/>
      </c>
      <c r="HQ6" s="28" t="str">
        <f t="shared" si="9"/>
        <v/>
      </c>
      <c r="HR6" s="28" t="str">
        <f t="shared" si="9"/>
        <v/>
      </c>
      <c r="HS6" s="28" t="str">
        <f t="shared" si="9"/>
        <v/>
      </c>
      <c r="HT6" s="28" t="str">
        <f t="shared" si="9"/>
        <v/>
      </c>
      <c r="HU6" s="28" t="str">
        <f t="shared" si="9"/>
        <v/>
      </c>
      <c r="HV6" s="28" t="str">
        <f t="shared" si="9"/>
        <v/>
      </c>
      <c r="HW6" s="28" t="str">
        <f t="shared" si="9"/>
        <v/>
      </c>
      <c r="HX6" s="28" t="str">
        <f t="shared" si="9"/>
        <v/>
      </c>
      <c r="HY6" s="28" t="str">
        <f t="shared" si="9"/>
        <v/>
      </c>
      <c r="HZ6" s="28" t="str">
        <f t="shared" si="9"/>
        <v/>
      </c>
      <c r="IA6" s="28" t="str">
        <f t="shared" si="9"/>
        <v/>
      </c>
      <c r="IB6" s="28" t="str">
        <f t="shared" si="9"/>
        <v/>
      </c>
      <c r="IC6" s="28" t="str">
        <f t="shared" si="9"/>
        <v/>
      </c>
      <c r="ID6" s="28" t="str">
        <f t="shared" si="9"/>
        <v/>
      </c>
      <c r="IE6" s="28" t="str">
        <f t="shared" si="9"/>
        <v/>
      </c>
      <c r="IF6" s="28" t="str">
        <f t="shared" si="9"/>
        <v/>
      </c>
      <c r="IG6" s="28" t="str">
        <f t="shared" si="9"/>
        <v/>
      </c>
      <c r="IH6" s="28" t="str">
        <f t="shared" si="9"/>
        <v/>
      </c>
      <c r="II6" s="28" t="str">
        <f t="shared" si="9"/>
        <v/>
      </c>
      <c r="IJ6" s="28" t="str">
        <f t="shared" si="9"/>
        <v/>
      </c>
      <c r="IK6" s="28" t="str">
        <f t="shared" si="9"/>
        <v/>
      </c>
      <c r="IL6" s="28" t="str">
        <f t="shared" si="9"/>
        <v/>
      </c>
      <c r="IM6" s="28" t="str">
        <f t="shared" si="9"/>
        <v/>
      </c>
      <c r="IN6" s="28" t="str">
        <f t="shared" si="9"/>
        <v/>
      </c>
      <c r="IO6" s="28" t="str">
        <f t="shared" si="9"/>
        <v/>
      </c>
      <c r="IP6" s="28" t="str">
        <f t="shared" si="9"/>
        <v/>
      </c>
      <c r="IQ6" s="28" t="str">
        <f t="shared" si="9"/>
        <v/>
      </c>
      <c r="IR6" s="28" t="str">
        <f t="shared" si="9"/>
        <v/>
      </c>
      <c r="IS6" s="28" t="str">
        <f t="shared" si="9"/>
        <v/>
      </c>
      <c r="IT6" s="28" t="str">
        <f t="shared" si="9"/>
        <v/>
      </c>
      <c r="IU6" s="28" t="str">
        <f t="shared" si="9"/>
        <v/>
      </c>
      <c r="IV6" s="28" t="str">
        <f t="shared" si="9"/>
        <v/>
      </c>
      <c r="IW6" s="28" t="str">
        <f t="shared" si="9"/>
        <v/>
      </c>
      <c r="IX6" s="28" t="str">
        <f t="shared" si="9"/>
        <v/>
      </c>
      <c r="IY6" s="28" t="str">
        <f t="shared" ref="IY6:JA6" si="10">IF(IY4="","",IF(LEN(TRIM(IY4))&lt;=3,"",IF(IY4="'Z'","",IF(LEFT(IY4,1)="[","",_xlfn.NUMBERVALUE(LEFT(IY4,LEN(IY4)-1))))))</f>
        <v/>
      </c>
      <c r="IZ6" s="28" t="str">
        <f t="shared" si="10"/>
        <v/>
      </c>
      <c r="JA6" s="29" t="str">
        <f t="shared" si="10"/>
        <v/>
      </c>
    </row>
    <row r="7" spans="2:261" ht="15" hidden="1" customHeight="1" x14ac:dyDescent="0.25">
      <c r="B7" s="12" t="s">
        <v>15</v>
      </c>
      <c r="C7" s="28" t="str">
        <f>IF(C4="","",IF(LEN(TRIM(C4))&lt;=3,"",IF(C4="'Z'","",IF(LEFT(C4,1)="[",_xlfn.NUMBERVALUE(RIGHT(C4,LEN(C4)-1)),""))))</f>
        <v/>
      </c>
      <c r="D7" s="28">
        <f t="shared" ref="D7:BO7" si="11">IF(D4="","",IF(LEN(TRIM(D4))&lt;=3,"",IF(D4="'Z'","",IF(LEFT(D4,1)="[",_xlfn.NUMBERVALUE(RIGHT(D4,LEN(D4)-1)),""))))</f>
        <v>1126.701</v>
      </c>
      <c r="E7" s="28" t="str">
        <f t="shared" si="11"/>
        <v/>
      </c>
      <c r="F7" s="28" t="str">
        <f t="shared" si="11"/>
        <v/>
      </c>
      <c r="G7" s="28">
        <f t="shared" si="11"/>
        <v>1135.088</v>
      </c>
      <c r="H7" s="28" t="str">
        <f t="shared" si="11"/>
        <v/>
      </c>
      <c r="I7" s="28">
        <f t="shared" si="11"/>
        <v>1143</v>
      </c>
      <c r="J7" s="28" t="str">
        <f t="shared" si="11"/>
        <v/>
      </c>
      <c r="K7" s="28">
        <f t="shared" si="11"/>
        <v>1139.6379999999999</v>
      </c>
      <c r="L7" s="28" t="str">
        <f t="shared" si="11"/>
        <v/>
      </c>
      <c r="M7" s="28" t="str">
        <f t="shared" si="11"/>
        <v/>
      </c>
      <c r="N7" s="28">
        <f t="shared" si="11"/>
        <v>1138.1510000000001</v>
      </c>
      <c r="O7" s="28" t="str">
        <f t="shared" si="11"/>
        <v/>
      </c>
      <c r="P7" s="28">
        <f t="shared" si="11"/>
        <v>1132.8820000000001</v>
      </c>
      <c r="Q7" s="28" t="str">
        <f t="shared" ref="Q7" si="12">IF(Q4="","",IF(LEN(TRIM(Q4))&lt;=3,"",IF(Q4="'Z'","",IF(LEFT(Q4,1)="[",_xlfn.NUMBERVALUE(RIGHT(Q4,LEN(Q4)-1)),""))))</f>
        <v/>
      </c>
      <c r="R7" s="28">
        <f t="shared" si="11"/>
        <v>1122.2270000000001</v>
      </c>
      <c r="S7" s="28" t="str">
        <f t="shared" si="11"/>
        <v/>
      </c>
      <c r="T7" s="28" t="str">
        <f t="shared" si="11"/>
        <v/>
      </c>
      <c r="U7" s="28">
        <f t="shared" si="11"/>
        <v>1110.807</v>
      </c>
      <c r="V7" s="28" t="str">
        <f t="shared" si="11"/>
        <v/>
      </c>
      <c r="W7" s="28">
        <f t="shared" si="11"/>
        <v>1103.2449999999999</v>
      </c>
      <c r="X7" s="28" t="str">
        <f t="shared" si="11"/>
        <v/>
      </c>
      <c r="Y7" s="28">
        <f t="shared" si="11"/>
        <v>1094.7660000000001</v>
      </c>
      <c r="Z7" s="28" t="str">
        <f t="shared" si="11"/>
        <v/>
      </c>
      <c r="AA7" s="28" t="str">
        <f t="shared" si="11"/>
        <v/>
      </c>
      <c r="AB7" s="28">
        <f t="shared" si="11"/>
        <v>1074.019</v>
      </c>
      <c r="AC7" s="28" t="str">
        <f t="shared" si="11"/>
        <v/>
      </c>
      <c r="AD7" s="28">
        <f t="shared" si="11"/>
        <v>1072.2909999999999</v>
      </c>
      <c r="AE7" s="28" t="str">
        <f t="shared" si="11"/>
        <v/>
      </c>
      <c r="AF7" s="28">
        <f t="shared" si="11"/>
        <v>1071.8209999999999</v>
      </c>
      <c r="AG7" s="28" t="str">
        <f t="shared" si="11"/>
        <v/>
      </c>
      <c r="AH7" s="28" t="str">
        <f t="shared" si="11"/>
        <v/>
      </c>
      <c r="AI7" s="28">
        <f t="shared" si="11"/>
        <v>1071</v>
      </c>
      <c r="AJ7" s="28" t="str">
        <f t="shared" si="11"/>
        <v/>
      </c>
      <c r="AK7" s="28">
        <f t="shared" si="11"/>
        <v>1080.123</v>
      </c>
      <c r="AL7" s="28" t="str">
        <f t="shared" si="11"/>
        <v/>
      </c>
      <c r="AM7" s="28">
        <f t="shared" si="11"/>
        <v>1092.47</v>
      </c>
      <c r="AN7" s="28" t="str">
        <f t="shared" si="11"/>
        <v/>
      </c>
      <c r="AO7" s="28" t="str">
        <f t="shared" si="11"/>
        <v/>
      </c>
      <c r="AP7" s="28">
        <f t="shared" si="11"/>
        <v>1105.047</v>
      </c>
      <c r="AQ7" s="28" t="str">
        <f t="shared" si="11"/>
        <v/>
      </c>
      <c r="AR7" s="28">
        <f t="shared" si="11"/>
        <v>1118.9359999999999</v>
      </c>
      <c r="AS7" s="28" t="str">
        <f t="shared" si="11"/>
        <v/>
      </c>
      <c r="AT7" s="28">
        <f t="shared" si="11"/>
        <v>1126.701</v>
      </c>
      <c r="AU7" s="28" t="str">
        <f t="shared" si="11"/>
        <v/>
      </c>
      <c r="AV7" s="28" t="str">
        <f t="shared" si="11"/>
        <v/>
      </c>
      <c r="AW7" s="28" t="str">
        <f t="shared" si="11"/>
        <v/>
      </c>
      <c r="AX7" s="28" t="str">
        <f t="shared" si="11"/>
        <v/>
      </c>
      <c r="AY7" s="28" t="str">
        <f t="shared" si="11"/>
        <v/>
      </c>
      <c r="AZ7" s="28" t="str">
        <f t="shared" si="11"/>
        <v/>
      </c>
      <c r="BA7" s="28" t="str">
        <f t="shared" si="11"/>
        <v/>
      </c>
      <c r="BB7" s="28" t="str">
        <f t="shared" si="11"/>
        <v/>
      </c>
      <c r="BC7" s="28" t="str">
        <f t="shared" si="11"/>
        <v/>
      </c>
      <c r="BD7" s="28" t="str">
        <f t="shared" si="11"/>
        <v/>
      </c>
      <c r="BE7" s="28" t="str">
        <f t="shared" si="11"/>
        <v/>
      </c>
      <c r="BF7" s="28" t="str">
        <f t="shared" si="11"/>
        <v/>
      </c>
      <c r="BG7" s="28" t="str">
        <f t="shared" si="11"/>
        <v/>
      </c>
      <c r="BH7" s="28" t="str">
        <f t="shared" si="11"/>
        <v/>
      </c>
      <c r="BI7" s="28" t="str">
        <f t="shared" si="11"/>
        <v/>
      </c>
      <c r="BJ7" s="28" t="str">
        <f t="shared" si="11"/>
        <v/>
      </c>
      <c r="BK7" s="28" t="str">
        <f t="shared" si="11"/>
        <v/>
      </c>
      <c r="BL7" s="28" t="str">
        <f t="shared" si="11"/>
        <v/>
      </c>
      <c r="BM7" s="28" t="str">
        <f t="shared" si="11"/>
        <v/>
      </c>
      <c r="BN7" s="28" t="str">
        <f t="shared" si="11"/>
        <v/>
      </c>
      <c r="BO7" s="28" t="str">
        <f t="shared" si="11"/>
        <v/>
      </c>
      <c r="BP7" s="28" t="str">
        <f t="shared" ref="BP7:EA7" si="13">IF(BP4="","",IF(LEN(TRIM(BP4))&lt;=3,"",IF(BP4="'Z'","",IF(LEFT(BP4,1)="[",_xlfn.NUMBERVALUE(RIGHT(BP4,LEN(BP4)-1)),""))))</f>
        <v/>
      </c>
      <c r="BQ7" s="28" t="str">
        <f t="shared" si="13"/>
        <v/>
      </c>
      <c r="BR7" s="28" t="str">
        <f t="shared" si="13"/>
        <v/>
      </c>
      <c r="BS7" s="28" t="str">
        <f t="shared" si="13"/>
        <v/>
      </c>
      <c r="BT7" s="28" t="str">
        <f t="shared" si="13"/>
        <v/>
      </c>
      <c r="BU7" s="28" t="str">
        <f t="shared" si="13"/>
        <v/>
      </c>
      <c r="BV7" s="28" t="str">
        <f t="shared" si="13"/>
        <v/>
      </c>
      <c r="BW7" s="28" t="str">
        <f t="shared" si="13"/>
        <v/>
      </c>
      <c r="BX7" s="28" t="str">
        <f t="shared" si="13"/>
        <v/>
      </c>
      <c r="BY7" s="28" t="str">
        <f t="shared" si="13"/>
        <v/>
      </c>
      <c r="BZ7" s="28" t="str">
        <f t="shared" si="13"/>
        <v/>
      </c>
      <c r="CA7" s="28" t="str">
        <f t="shared" si="13"/>
        <v/>
      </c>
      <c r="CB7" s="28" t="str">
        <f t="shared" si="13"/>
        <v/>
      </c>
      <c r="CC7" s="28" t="str">
        <f t="shared" si="13"/>
        <v/>
      </c>
      <c r="CD7" s="28" t="str">
        <f t="shared" si="13"/>
        <v/>
      </c>
      <c r="CE7" s="28" t="str">
        <f t="shared" si="13"/>
        <v/>
      </c>
      <c r="CF7" s="28" t="str">
        <f t="shared" si="13"/>
        <v/>
      </c>
      <c r="CG7" s="28" t="str">
        <f t="shared" si="13"/>
        <v/>
      </c>
      <c r="CH7" s="28" t="str">
        <f t="shared" si="13"/>
        <v/>
      </c>
      <c r="CI7" s="28" t="str">
        <f t="shared" si="13"/>
        <v/>
      </c>
      <c r="CJ7" s="28" t="str">
        <f t="shared" si="13"/>
        <v/>
      </c>
      <c r="CK7" s="28" t="str">
        <f t="shared" si="13"/>
        <v/>
      </c>
      <c r="CL7" s="28" t="str">
        <f t="shared" si="13"/>
        <v/>
      </c>
      <c r="CM7" s="28" t="str">
        <f t="shared" si="13"/>
        <v/>
      </c>
      <c r="CN7" s="28" t="str">
        <f t="shared" si="13"/>
        <v/>
      </c>
      <c r="CO7" s="28" t="str">
        <f t="shared" si="13"/>
        <v/>
      </c>
      <c r="CP7" s="28" t="str">
        <f t="shared" si="13"/>
        <v/>
      </c>
      <c r="CQ7" s="28" t="str">
        <f t="shared" si="13"/>
        <v/>
      </c>
      <c r="CR7" s="28" t="str">
        <f t="shared" si="13"/>
        <v/>
      </c>
      <c r="CS7" s="28" t="str">
        <f t="shared" si="13"/>
        <v/>
      </c>
      <c r="CT7" s="28" t="str">
        <f t="shared" si="13"/>
        <v/>
      </c>
      <c r="CU7" s="28" t="str">
        <f t="shared" si="13"/>
        <v/>
      </c>
      <c r="CV7" s="28" t="str">
        <f t="shared" si="13"/>
        <v/>
      </c>
      <c r="CW7" s="28" t="str">
        <f t="shared" si="13"/>
        <v/>
      </c>
      <c r="CX7" s="28" t="str">
        <f t="shared" si="13"/>
        <v/>
      </c>
      <c r="CY7" s="28" t="str">
        <f t="shared" si="13"/>
        <v/>
      </c>
      <c r="CZ7" s="28" t="str">
        <f t="shared" si="13"/>
        <v/>
      </c>
      <c r="DA7" s="28" t="str">
        <f t="shared" si="13"/>
        <v/>
      </c>
      <c r="DB7" s="28" t="str">
        <f t="shared" si="13"/>
        <v/>
      </c>
      <c r="DC7" s="28" t="str">
        <f t="shared" si="13"/>
        <v/>
      </c>
      <c r="DD7" s="28" t="str">
        <f t="shared" si="13"/>
        <v/>
      </c>
      <c r="DE7" s="28" t="str">
        <f t="shared" si="13"/>
        <v/>
      </c>
      <c r="DF7" s="28" t="str">
        <f t="shared" si="13"/>
        <v/>
      </c>
      <c r="DG7" s="28" t="str">
        <f t="shared" si="13"/>
        <v/>
      </c>
      <c r="DH7" s="28" t="str">
        <f t="shared" si="13"/>
        <v/>
      </c>
      <c r="DI7" s="28" t="str">
        <f t="shared" si="13"/>
        <v/>
      </c>
      <c r="DJ7" s="28" t="str">
        <f t="shared" si="13"/>
        <v/>
      </c>
      <c r="DK7" s="28" t="str">
        <f t="shared" si="13"/>
        <v/>
      </c>
      <c r="DL7" s="28" t="str">
        <f t="shared" si="13"/>
        <v/>
      </c>
      <c r="DM7" s="28" t="str">
        <f t="shared" si="13"/>
        <v/>
      </c>
      <c r="DN7" s="28" t="str">
        <f t="shared" si="13"/>
        <v/>
      </c>
      <c r="DO7" s="28" t="str">
        <f t="shared" si="13"/>
        <v/>
      </c>
      <c r="DP7" s="28" t="str">
        <f t="shared" si="13"/>
        <v/>
      </c>
      <c r="DQ7" s="28" t="str">
        <f t="shared" si="13"/>
        <v/>
      </c>
      <c r="DR7" s="28" t="str">
        <f t="shared" si="13"/>
        <v/>
      </c>
      <c r="DS7" s="28" t="str">
        <f t="shared" si="13"/>
        <v/>
      </c>
      <c r="DT7" s="28" t="str">
        <f t="shared" si="13"/>
        <v/>
      </c>
      <c r="DU7" s="28" t="str">
        <f t="shared" si="13"/>
        <v/>
      </c>
      <c r="DV7" s="28" t="str">
        <f t="shared" si="13"/>
        <v/>
      </c>
      <c r="DW7" s="28" t="str">
        <f t="shared" si="13"/>
        <v/>
      </c>
      <c r="DX7" s="28" t="str">
        <f t="shared" si="13"/>
        <v/>
      </c>
      <c r="DY7" s="28" t="str">
        <f t="shared" si="13"/>
        <v/>
      </c>
      <c r="DZ7" s="28" t="str">
        <f t="shared" si="13"/>
        <v/>
      </c>
      <c r="EA7" s="28" t="str">
        <f t="shared" si="13"/>
        <v/>
      </c>
      <c r="EB7" s="28" t="str">
        <f t="shared" ref="EB7:GM7" si="14">IF(EB4="","",IF(LEN(TRIM(EB4))&lt;=3,"",IF(EB4="'Z'","",IF(LEFT(EB4,1)="[",_xlfn.NUMBERVALUE(RIGHT(EB4,LEN(EB4)-1)),""))))</f>
        <v/>
      </c>
      <c r="EC7" s="28" t="str">
        <f t="shared" si="14"/>
        <v/>
      </c>
      <c r="ED7" s="28" t="str">
        <f t="shared" si="14"/>
        <v/>
      </c>
      <c r="EE7" s="28" t="str">
        <f t="shared" si="14"/>
        <v/>
      </c>
      <c r="EF7" s="28" t="str">
        <f t="shared" si="14"/>
        <v/>
      </c>
      <c r="EG7" s="28" t="str">
        <f t="shared" si="14"/>
        <v/>
      </c>
      <c r="EH7" s="28" t="str">
        <f t="shared" si="14"/>
        <v/>
      </c>
      <c r="EI7" s="28" t="str">
        <f t="shared" si="14"/>
        <v/>
      </c>
      <c r="EJ7" s="28" t="str">
        <f t="shared" si="14"/>
        <v/>
      </c>
      <c r="EK7" s="28" t="str">
        <f t="shared" si="14"/>
        <v/>
      </c>
      <c r="EL7" s="28" t="str">
        <f t="shared" si="14"/>
        <v/>
      </c>
      <c r="EM7" s="28" t="str">
        <f t="shared" si="14"/>
        <v/>
      </c>
      <c r="EN7" s="28" t="str">
        <f t="shared" si="14"/>
        <v/>
      </c>
      <c r="EO7" s="28" t="str">
        <f t="shared" si="14"/>
        <v/>
      </c>
      <c r="EP7" s="28" t="str">
        <f t="shared" si="14"/>
        <v/>
      </c>
      <c r="EQ7" s="28" t="str">
        <f t="shared" si="14"/>
        <v/>
      </c>
      <c r="ER7" s="28" t="str">
        <f t="shared" si="14"/>
        <v/>
      </c>
      <c r="ES7" s="28" t="str">
        <f t="shared" si="14"/>
        <v/>
      </c>
      <c r="ET7" s="28" t="str">
        <f t="shared" si="14"/>
        <v/>
      </c>
      <c r="EU7" s="28" t="str">
        <f t="shared" si="14"/>
        <v/>
      </c>
      <c r="EV7" s="28" t="str">
        <f t="shared" si="14"/>
        <v/>
      </c>
      <c r="EW7" s="28" t="str">
        <f t="shared" si="14"/>
        <v/>
      </c>
      <c r="EX7" s="28" t="str">
        <f t="shared" si="14"/>
        <v/>
      </c>
      <c r="EY7" s="28" t="str">
        <f t="shared" si="14"/>
        <v/>
      </c>
      <c r="EZ7" s="28" t="str">
        <f t="shared" si="14"/>
        <v/>
      </c>
      <c r="FA7" s="28" t="str">
        <f t="shared" si="14"/>
        <v/>
      </c>
      <c r="FB7" s="28" t="str">
        <f t="shared" si="14"/>
        <v/>
      </c>
      <c r="FC7" s="28" t="str">
        <f t="shared" si="14"/>
        <v/>
      </c>
      <c r="FD7" s="28" t="str">
        <f t="shared" si="14"/>
        <v/>
      </c>
      <c r="FE7" s="28" t="str">
        <f t="shared" si="14"/>
        <v/>
      </c>
      <c r="FF7" s="28" t="str">
        <f t="shared" si="14"/>
        <v/>
      </c>
      <c r="FG7" s="28" t="str">
        <f t="shared" si="14"/>
        <v/>
      </c>
      <c r="FH7" s="28" t="str">
        <f t="shared" si="14"/>
        <v/>
      </c>
      <c r="FI7" s="28" t="str">
        <f t="shared" si="14"/>
        <v/>
      </c>
      <c r="FJ7" s="28" t="str">
        <f t="shared" si="14"/>
        <v/>
      </c>
      <c r="FK7" s="28" t="str">
        <f t="shared" si="14"/>
        <v/>
      </c>
      <c r="FL7" s="28" t="str">
        <f t="shared" si="14"/>
        <v/>
      </c>
      <c r="FM7" s="28" t="str">
        <f t="shared" si="14"/>
        <v/>
      </c>
      <c r="FN7" s="28" t="str">
        <f t="shared" si="14"/>
        <v/>
      </c>
      <c r="FO7" s="28" t="str">
        <f t="shared" si="14"/>
        <v/>
      </c>
      <c r="FP7" s="28" t="str">
        <f t="shared" si="14"/>
        <v/>
      </c>
      <c r="FQ7" s="28" t="str">
        <f t="shared" si="14"/>
        <v/>
      </c>
      <c r="FR7" s="28" t="str">
        <f t="shared" si="14"/>
        <v/>
      </c>
      <c r="FS7" s="28" t="str">
        <f t="shared" si="14"/>
        <v/>
      </c>
      <c r="FT7" s="28" t="str">
        <f t="shared" si="14"/>
        <v/>
      </c>
      <c r="FU7" s="28" t="str">
        <f t="shared" si="14"/>
        <v/>
      </c>
      <c r="FV7" s="28" t="str">
        <f t="shared" si="14"/>
        <v/>
      </c>
      <c r="FW7" s="28" t="str">
        <f t="shared" si="14"/>
        <v/>
      </c>
      <c r="FX7" s="28" t="str">
        <f t="shared" si="14"/>
        <v/>
      </c>
      <c r="FY7" s="28" t="str">
        <f t="shared" si="14"/>
        <v/>
      </c>
      <c r="FZ7" s="28" t="str">
        <f t="shared" si="14"/>
        <v/>
      </c>
      <c r="GA7" s="28" t="str">
        <f t="shared" si="14"/>
        <v/>
      </c>
      <c r="GB7" s="28" t="str">
        <f t="shared" si="14"/>
        <v/>
      </c>
      <c r="GC7" s="28" t="str">
        <f t="shared" si="14"/>
        <v/>
      </c>
      <c r="GD7" s="28" t="str">
        <f t="shared" si="14"/>
        <v/>
      </c>
      <c r="GE7" s="28" t="str">
        <f t="shared" si="14"/>
        <v/>
      </c>
      <c r="GF7" s="28" t="str">
        <f t="shared" si="14"/>
        <v/>
      </c>
      <c r="GG7" s="28" t="str">
        <f t="shared" si="14"/>
        <v/>
      </c>
      <c r="GH7" s="28" t="str">
        <f t="shared" si="14"/>
        <v/>
      </c>
      <c r="GI7" s="28" t="str">
        <f t="shared" si="14"/>
        <v/>
      </c>
      <c r="GJ7" s="28" t="str">
        <f t="shared" si="14"/>
        <v/>
      </c>
      <c r="GK7" s="28" t="str">
        <f t="shared" si="14"/>
        <v/>
      </c>
      <c r="GL7" s="28" t="str">
        <f t="shared" si="14"/>
        <v/>
      </c>
      <c r="GM7" s="28" t="str">
        <f t="shared" si="14"/>
        <v/>
      </c>
      <c r="GN7" s="28" t="str">
        <f t="shared" ref="GN7:IY7" si="15">IF(GN4="","",IF(LEN(TRIM(GN4))&lt;=3,"",IF(GN4="'Z'","",IF(LEFT(GN4,1)="[",_xlfn.NUMBERVALUE(RIGHT(GN4,LEN(GN4)-1)),""))))</f>
        <v/>
      </c>
      <c r="GO7" s="28" t="str">
        <f t="shared" si="15"/>
        <v/>
      </c>
      <c r="GP7" s="28" t="str">
        <f t="shared" si="15"/>
        <v/>
      </c>
      <c r="GQ7" s="28" t="str">
        <f t="shared" si="15"/>
        <v/>
      </c>
      <c r="GR7" s="28" t="str">
        <f t="shared" si="15"/>
        <v/>
      </c>
      <c r="GS7" s="28" t="str">
        <f t="shared" si="15"/>
        <v/>
      </c>
      <c r="GT7" s="28" t="str">
        <f t="shared" si="15"/>
        <v/>
      </c>
      <c r="GU7" s="28" t="str">
        <f t="shared" si="15"/>
        <v/>
      </c>
      <c r="GV7" s="28" t="str">
        <f t="shared" si="15"/>
        <v/>
      </c>
      <c r="GW7" s="28" t="str">
        <f t="shared" si="15"/>
        <v/>
      </c>
      <c r="GX7" s="28" t="str">
        <f t="shared" si="15"/>
        <v/>
      </c>
      <c r="GY7" s="28" t="str">
        <f t="shared" si="15"/>
        <v/>
      </c>
      <c r="GZ7" s="28" t="str">
        <f t="shared" si="15"/>
        <v/>
      </c>
      <c r="HA7" s="28" t="str">
        <f t="shared" si="15"/>
        <v/>
      </c>
      <c r="HB7" s="28" t="str">
        <f t="shared" si="15"/>
        <v/>
      </c>
      <c r="HC7" s="28" t="str">
        <f t="shared" si="15"/>
        <v/>
      </c>
      <c r="HD7" s="28" t="str">
        <f t="shared" si="15"/>
        <v/>
      </c>
      <c r="HE7" s="28" t="str">
        <f t="shared" si="15"/>
        <v/>
      </c>
      <c r="HF7" s="28" t="str">
        <f t="shared" si="15"/>
        <v/>
      </c>
      <c r="HG7" s="28" t="str">
        <f t="shared" si="15"/>
        <v/>
      </c>
      <c r="HH7" s="28" t="str">
        <f t="shared" si="15"/>
        <v/>
      </c>
      <c r="HI7" s="28" t="str">
        <f t="shared" si="15"/>
        <v/>
      </c>
      <c r="HJ7" s="28" t="str">
        <f t="shared" si="15"/>
        <v/>
      </c>
      <c r="HK7" s="28" t="str">
        <f t="shared" si="15"/>
        <v/>
      </c>
      <c r="HL7" s="28" t="str">
        <f t="shared" si="15"/>
        <v/>
      </c>
      <c r="HM7" s="28" t="str">
        <f t="shared" si="15"/>
        <v/>
      </c>
      <c r="HN7" s="28" t="str">
        <f t="shared" si="15"/>
        <v/>
      </c>
      <c r="HO7" s="28" t="str">
        <f t="shared" si="15"/>
        <v/>
      </c>
      <c r="HP7" s="28" t="str">
        <f t="shared" si="15"/>
        <v/>
      </c>
      <c r="HQ7" s="28" t="str">
        <f t="shared" si="15"/>
        <v/>
      </c>
      <c r="HR7" s="28" t="str">
        <f t="shared" si="15"/>
        <v/>
      </c>
      <c r="HS7" s="28" t="str">
        <f t="shared" si="15"/>
        <v/>
      </c>
      <c r="HT7" s="28" t="str">
        <f t="shared" si="15"/>
        <v/>
      </c>
      <c r="HU7" s="28" t="str">
        <f t="shared" si="15"/>
        <v/>
      </c>
      <c r="HV7" s="28" t="str">
        <f t="shared" si="15"/>
        <v/>
      </c>
      <c r="HW7" s="28" t="str">
        <f t="shared" si="15"/>
        <v/>
      </c>
      <c r="HX7" s="28" t="str">
        <f t="shared" si="15"/>
        <v/>
      </c>
      <c r="HY7" s="28" t="str">
        <f t="shared" si="15"/>
        <v/>
      </c>
      <c r="HZ7" s="28" t="str">
        <f t="shared" si="15"/>
        <v/>
      </c>
      <c r="IA7" s="28" t="str">
        <f t="shared" si="15"/>
        <v/>
      </c>
      <c r="IB7" s="28" t="str">
        <f t="shared" si="15"/>
        <v/>
      </c>
      <c r="IC7" s="28" t="str">
        <f t="shared" si="15"/>
        <v/>
      </c>
      <c r="ID7" s="28" t="str">
        <f t="shared" si="15"/>
        <v/>
      </c>
      <c r="IE7" s="28" t="str">
        <f t="shared" si="15"/>
        <v/>
      </c>
      <c r="IF7" s="28" t="str">
        <f t="shared" si="15"/>
        <v/>
      </c>
      <c r="IG7" s="28" t="str">
        <f t="shared" si="15"/>
        <v/>
      </c>
      <c r="IH7" s="28" t="str">
        <f t="shared" si="15"/>
        <v/>
      </c>
      <c r="II7" s="28" t="str">
        <f t="shared" si="15"/>
        <v/>
      </c>
      <c r="IJ7" s="28" t="str">
        <f t="shared" si="15"/>
        <v/>
      </c>
      <c r="IK7" s="28" t="str">
        <f t="shared" si="15"/>
        <v/>
      </c>
      <c r="IL7" s="28" t="str">
        <f t="shared" si="15"/>
        <v/>
      </c>
      <c r="IM7" s="28" t="str">
        <f t="shared" si="15"/>
        <v/>
      </c>
      <c r="IN7" s="28" t="str">
        <f t="shared" si="15"/>
        <v/>
      </c>
      <c r="IO7" s="28" t="str">
        <f t="shared" si="15"/>
        <v/>
      </c>
      <c r="IP7" s="28" t="str">
        <f t="shared" si="15"/>
        <v/>
      </c>
      <c r="IQ7" s="28" t="str">
        <f t="shared" si="15"/>
        <v/>
      </c>
      <c r="IR7" s="28" t="str">
        <f t="shared" si="15"/>
        <v/>
      </c>
      <c r="IS7" s="28" t="str">
        <f t="shared" si="15"/>
        <v/>
      </c>
      <c r="IT7" s="28" t="str">
        <f t="shared" si="15"/>
        <v/>
      </c>
      <c r="IU7" s="28" t="str">
        <f t="shared" si="15"/>
        <v/>
      </c>
      <c r="IV7" s="28" t="str">
        <f t="shared" si="15"/>
        <v/>
      </c>
      <c r="IW7" s="28" t="str">
        <f t="shared" si="15"/>
        <v/>
      </c>
      <c r="IX7" s="28" t="str">
        <f t="shared" si="15"/>
        <v/>
      </c>
      <c r="IY7" s="28" t="str">
        <f t="shared" si="15"/>
        <v/>
      </c>
      <c r="IZ7" s="28" t="str">
        <f t="shared" ref="IZ7:JA7" si="16">IF(IZ4="","",IF(LEN(TRIM(IZ4))&lt;=3,"",IF(IZ4="'Z'","",IF(LEFT(IZ4,1)="[",_xlfn.NUMBERVALUE(RIGHT(IZ4,LEN(IZ4)-1)),""))))</f>
        <v/>
      </c>
      <c r="JA7" s="29" t="str">
        <f t="shared" si="16"/>
        <v/>
      </c>
    </row>
    <row r="8" spans="2:261" x14ac:dyDescent="0.25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4"/>
    </row>
    <row r="9" spans="2:261" ht="15.75" thickBot="1" x14ac:dyDescent="0.3">
      <c r="B9" s="20" t="s">
        <v>2</v>
      </c>
      <c r="C9" s="30" t="str">
        <f>C13&amp;C14&amp;C15&amp;C16&amp;C17&amp;C18&amp;C19&amp;C20&amp;C21&amp;C22</f>
        <v xml:space="preserve"> 'M',[1139.91,1809.958],'C',[1151.791,1843],[1163,1799.205],[1158.237,1771.564],'C',[1156.131,1759.329],[1148.666,1750.095],[1133.572,1737.982],'C',[1117.393,1725],[1106.68,1728.82],[1094.669,1729.827],'C',[1065.277,1732.294],[1062.829,1765.909],[1062.163,1789.218],'C',[1061,1829.9],[1073.924,1822.029],[1091.416,1802.769],'C',[1109.233,1783.146],[1128.909,1779.37],[1139.91,1809.958],'Z'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  <c r="IW9" s="30"/>
      <c r="IX9" s="30"/>
      <c r="IY9" s="30"/>
      <c r="IZ9" s="30"/>
      <c r="JA9" s="31"/>
    </row>
    <row r="10" spans="2:261" ht="15.75" thickBot="1" x14ac:dyDescent="0.3"/>
    <row r="11" spans="2:261" ht="15.75" thickBot="1" x14ac:dyDescent="0.3">
      <c r="B11" s="22" t="s">
        <v>3</v>
      </c>
      <c r="C11" s="23"/>
      <c r="D11" s="33"/>
      <c r="E11" s="33"/>
      <c r="F11" s="33"/>
      <c r="G11" s="33"/>
      <c r="H11" s="33"/>
      <c r="I11" s="33"/>
      <c r="J11" s="33"/>
      <c r="K11" s="33"/>
      <c r="L11" s="23"/>
      <c r="M11" s="24"/>
    </row>
    <row r="12" spans="2:261" hidden="1" x14ac:dyDescent="0.25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</row>
    <row r="13" spans="2:261" hidden="1" x14ac:dyDescent="0.25">
      <c r="B13" s="12"/>
      <c r="C13" s="28" t="str">
        <f>C5&amp;D5&amp;E5&amp;F5&amp;G5&amp;H5&amp;I5&amp;J5&amp;K5&amp;L5&amp;M5&amp;N5&amp;O5&amp;P5&amp;Q5&amp;R5&amp;S5&amp;T5&amp;U5&amp;V5&amp;W5&amp;X5&amp;Y5&amp;Z5&amp;AA5</f>
        <v xml:space="preserve"> 'M',[1139.91,1809.958],'C',[1151.791,1843],[1163,1799.205],[1158.237,1771.564],'C',[1156.131,1759.329],[1148.666,1750.095],[1133.572,1737.982],'C',[1117.393,1725],[1106.68,1728.82],[1094.669,1729.827],'C',</v>
      </c>
      <c r="D13" s="13"/>
      <c r="E13" s="13"/>
      <c r="F13" s="13"/>
      <c r="G13" s="13"/>
      <c r="H13" s="13"/>
      <c r="I13" s="13"/>
      <c r="J13" s="13"/>
      <c r="K13" s="13"/>
      <c r="L13" s="13"/>
      <c r="M13" s="14"/>
    </row>
    <row r="14" spans="2:261" hidden="1" x14ac:dyDescent="0.25">
      <c r="B14" s="12"/>
      <c r="C14" s="28" t="str">
        <f>AB5&amp;AC5&amp;AD5&amp;AE5&amp;AF5&amp;AG5&amp;AH5&amp;AI5&amp;AJ5&amp;AK5&amp;AL5&amp;AM5&amp;AN5&amp;AO5&amp;AP5&amp;AQ5&amp;AR5&amp;AS5&amp;AT5&amp;AU5&amp;AV5&amp;AW5&amp;AX5&amp;AY5&amp;AZ5&amp;BA5</f>
        <v>[1065.277,1732.294],[1062.829,1765.909],[1062.163,1789.218],'C',[1061,1829.9],[1073.924,1822.029],[1091.416,1802.769],'C',[1109.233,1783.146],[1128.909,1779.37],[1139.91,1809.958],'Z'</v>
      </c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2:261" hidden="1" x14ac:dyDescent="0.25">
      <c r="B15" s="12"/>
      <c r="C15" s="28" t="str">
        <f>BB5&amp;BC5&amp;BD5&amp;BE5&amp;BF5&amp;BG5&amp;BH5&amp;BI5&amp;BJ5&amp;BK5&amp;BL5&amp;BM5&amp;BN5&amp;BO5&amp;BP5&amp;BQ5&amp;BR5&amp;BS5&amp;BT5&amp;BU5&amp;BV5&amp;BW5&amp;BX5&amp;BY5&amp;BZ5&amp;CA5</f>
        <v/>
      </c>
      <c r="D15" s="13"/>
      <c r="E15" s="13"/>
      <c r="F15" s="13"/>
      <c r="G15" s="13"/>
      <c r="H15" s="13"/>
      <c r="I15" s="13"/>
      <c r="J15" s="13"/>
      <c r="K15" s="13"/>
      <c r="L15" s="13"/>
      <c r="M15" s="14"/>
    </row>
    <row r="16" spans="2:261" hidden="1" x14ac:dyDescent="0.25">
      <c r="B16" s="12"/>
      <c r="C16" s="28" t="str">
        <f>CB5&amp;CC5&amp;CD5&amp;CE5&amp;CF5&amp;CG5&amp;CH5&amp;CI5&amp;CJ5&amp;CK5&amp;CL5&amp;CM5&amp;CN5&amp;CO5&amp;CP5&amp;CQ5&amp;CR5&amp;CS5&amp;CT5&amp;CU5&amp;CV5&amp;CW5&amp;CX5&amp;CY5&amp;CZ5&amp;DA5</f>
        <v/>
      </c>
      <c r="D16" s="13"/>
      <c r="E16" s="13"/>
      <c r="F16" s="13"/>
      <c r="G16" s="13"/>
      <c r="H16" s="13"/>
      <c r="I16" s="13"/>
      <c r="J16" s="13"/>
      <c r="K16" s="13"/>
      <c r="L16" s="13"/>
      <c r="M16" s="14"/>
    </row>
    <row r="17" spans="2:21" hidden="1" x14ac:dyDescent="0.25">
      <c r="B17" s="12"/>
      <c r="C17" s="28" t="str">
        <f>DB5&amp;DC5&amp;DD5&amp;DE5&amp;DF5&amp;DG5&amp;DH5&amp;DI5&amp;DJ5&amp;DK5&amp;DL5&amp;DM5&amp;DN5&amp;DO5&amp;DP5&amp;DQ5&amp;DR5&amp;DS5&amp;DT5&amp;DU5&amp;DV5&amp;DW5&amp;DX5&amp;DY5&amp;DZ5&amp;EA5</f>
        <v/>
      </c>
      <c r="D17" s="13"/>
      <c r="E17" s="13"/>
      <c r="F17" s="13"/>
      <c r="G17" s="13"/>
      <c r="H17" s="13"/>
      <c r="I17" s="13"/>
      <c r="J17" s="13"/>
      <c r="K17" s="13"/>
      <c r="L17" s="13"/>
      <c r="M17" s="14"/>
    </row>
    <row r="18" spans="2:21" hidden="1" x14ac:dyDescent="0.25">
      <c r="B18" s="12"/>
      <c r="C18" s="28" t="str">
        <f>EB5&amp;EC5&amp;ED5&amp;EE5&amp;EF5&amp;EG5&amp;EH5&amp;EI5&amp;EJ5&amp;EK5&amp;EL5&amp;EM5&amp;EN5&amp;EO5&amp;EP5&amp;EQ5&amp;ER5&amp;ES5&amp;ET5&amp;EU5&amp;EV5&amp;EW5&amp;EX5&amp;EY5&amp;EZ5&amp;FA5</f>
        <v/>
      </c>
      <c r="D18" s="13"/>
      <c r="E18" s="13"/>
      <c r="F18" s="13"/>
      <c r="G18" s="13"/>
      <c r="H18" s="13"/>
      <c r="I18" s="13"/>
      <c r="J18" s="13"/>
      <c r="K18" s="13"/>
      <c r="L18" s="13"/>
      <c r="M18" s="14"/>
    </row>
    <row r="19" spans="2:21" hidden="1" x14ac:dyDescent="0.25">
      <c r="B19" s="12"/>
      <c r="C19" s="28" t="str">
        <f>FB5&amp;FC5&amp;FD5&amp;FE5&amp;FF5&amp;FG5&amp;FH5&amp;FI5&amp;FJ5&amp;FK5&amp;FL5&amp;FM5&amp;FN5&amp;FO5&amp;FP5&amp;FQ5&amp;FR5&amp;FS5&amp;FT5&amp;FU5&amp;FV5&amp;FW5&amp;FX5&amp;FY5&amp;FZ5&amp;GA5</f>
        <v/>
      </c>
      <c r="D19" s="13"/>
      <c r="E19" s="13"/>
      <c r="F19" s="13"/>
      <c r="G19" s="13"/>
      <c r="H19" s="13"/>
      <c r="I19" s="13"/>
      <c r="J19" s="13"/>
      <c r="K19" s="13"/>
      <c r="L19" s="13"/>
      <c r="M19" s="14"/>
    </row>
    <row r="20" spans="2:21" hidden="1" x14ac:dyDescent="0.25">
      <c r="B20" s="12"/>
      <c r="C20" s="28" t="str">
        <f>GB5&amp;GC5&amp;GD5&amp;GE5&amp;GF5&amp;GG5&amp;GH5&amp;GI5&amp;GJ5&amp;GK5&amp;GL5&amp;GM5&amp;GN5&amp;GO5&amp;GP5&amp;GQ5&amp;GR5&amp;GS5&amp;GT5&amp;GU5&amp;GV5&amp;GW5&amp;GX5&amp;GY5&amp;GZ5&amp;HA5</f>
        <v/>
      </c>
      <c r="D20" s="13"/>
      <c r="E20" s="13"/>
      <c r="F20" s="13"/>
      <c r="G20" s="13"/>
      <c r="H20" s="13"/>
      <c r="I20" s="13"/>
      <c r="J20" s="13"/>
      <c r="K20" s="13"/>
      <c r="L20" s="13"/>
      <c r="M20" s="14"/>
    </row>
    <row r="21" spans="2:21" hidden="1" x14ac:dyDescent="0.25">
      <c r="B21" s="12"/>
      <c r="C21" s="28" t="str">
        <f>HB5&amp;HC5&amp;HD5&amp;HE5&amp;HF5&amp;HG5&amp;HH5&amp;HI5&amp;HJ5&amp;HK5&amp;HL5&amp;HM5&amp;HN5&amp;HO5&amp;HP5&amp;HQ5&amp;HR5&amp;HS5&amp;HT5&amp;HU5&amp;HV5&amp;HW5&amp;HX5&amp;HY5&amp;HZ5&amp;IA5</f>
        <v/>
      </c>
      <c r="D21" s="13"/>
      <c r="E21" s="13"/>
      <c r="F21" s="13"/>
      <c r="G21" s="13"/>
      <c r="H21" s="13"/>
      <c r="I21" s="13"/>
      <c r="J21" s="13"/>
      <c r="K21" s="13"/>
      <c r="L21" s="13"/>
      <c r="M21" s="14"/>
    </row>
    <row r="22" spans="2:21" hidden="1" x14ac:dyDescent="0.25">
      <c r="B22" s="12"/>
      <c r="C22" s="28" t="str">
        <f>IB5&amp;IC5&amp;ID5&amp;IE5&amp;IF5&amp;IG5&amp;IH5&amp;II5&amp;IJ5&amp;IK5&amp;IL5&amp;IM5&amp;IN5&amp;IO5&amp;IP5&amp;IQ5&amp;IR5&amp;IS5&amp;IT5&amp;IU5&amp;IV5&amp;IW5&amp;IX5&amp;IY5&amp;IZ5&amp;JA5</f>
        <v/>
      </c>
      <c r="D22" s="13"/>
      <c r="E22" s="13"/>
      <c r="F22" s="13"/>
      <c r="G22" s="13"/>
      <c r="H22" s="13"/>
      <c r="I22" s="13"/>
      <c r="J22" s="13"/>
      <c r="K22" s="13"/>
      <c r="L22" s="13"/>
      <c r="M22" s="14"/>
    </row>
    <row r="23" spans="2:21" ht="15.75" hidden="1" thickBot="1" x14ac:dyDescent="0.3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</row>
    <row r="24" spans="2:21" ht="18.75" x14ac:dyDescent="0.3">
      <c r="B24" s="12"/>
      <c r="C24" s="34" t="s">
        <v>9</v>
      </c>
      <c r="D24" s="34"/>
      <c r="E24" s="34"/>
      <c r="F24" s="34"/>
      <c r="G24" s="34" t="s">
        <v>10</v>
      </c>
      <c r="H24" s="13"/>
      <c r="I24" s="13"/>
      <c r="J24" s="34" t="s">
        <v>9</v>
      </c>
      <c r="K24" s="34"/>
      <c r="L24" s="34"/>
      <c r="M24" s="35" t="s">
        <v>10</v>
      </c>
      <c r="O24" s="84" t="s">
        <v>5</v>
      </c>
      <c r="P24" s="85"/>
      <c r="Q24" s="85"/>
      <c r="R24" s="86"/>
      <c r="T24" s="9"/>
      <c r="U24" s="4" t="str">
        <f>"= generated values"</f>
        <v>= generated values</v>
      </c>
    </row>
    <row r="25" spans="2:21" x14ac:dyDescent="0.25">
      <c r="B25" s="36" t="s">
        <v>11</v>
      </c>
      <c r="C25" s="11">
        <v>1739</v>
      </c>
      <c r="D25" s="100">
        <f>G25-C25</f>
        <v>54</v>
      </c>
      <c r="E25" s="100"/>
      <c r="F25" s="100"/>
      <c r="G25" s="11">
        <v>1793</v>
      </c>
      <c r="H25" s="13"/>
      <c r="I25" s="13"/>
      <c r="J25" s="38">
        <v>1725</v>
      </c>
      <c r="K25" s="100">
        <f>M25-J25</f>
        <v>118</v>
      </c>
      <c r="L25" s="100"/>
      <c r="M25" s="39">
        <v>1843</v>
      </c>
      <c r="O25" s="12" t="s">
        <v>20</v>
      </c>
      <c r="P25" s="13" t="s">
        <v>21</v>
      </c>
      <c r="Q25" s="13" t="s">
        <v>22</v>
      </c>
      <c r="R25" s="14" t="s">
        <v>23</v>
      </c>
      <c r="T25" s="10"/>
      <c r="U25" s="3" t="str">
        <f>"= data entry"</f>
        <v>= data entry</v>
      </c>
    </row>
    <row r="26" spans="2:21" x14ac:dyDescent="0.25">
      <c r="B26" s="57">
        <v>1143</v>
      </c>
      <c r="C26" s="87" t="s">
        <v>7</v>
      </c>
      <c r="D26" s="88"/>
      <c r="E26" s="88"/>
      <c r="F26" s="88"/>
      <c r="G26" s="89"/>
      <c r="H26" s="13"/>
      <c r="I26" s="34" t="s">
        <v>11</v>
      </c>
      <c r="J26" s="87" t="s">
        <v>8</v>
      </c>
      <c r="K26" s="88"/>
      <c r="L26" s="88"/>
      <c r="M26" s="96"/>
      <c r="O26" s="15">
        <v>773</v>
      </c>
      <c r="P26" s="16">
        <v>1917</v>
      </c>
      <c r="Q26" s="17" t="str">
        <f>IF(O26=0,0,IF(O26&gt;$B$26,"check original coords",IF(O26&lt;$B$37,"check original coords",ROUND($I$30+($I$28*(((O26-$B$37)/$B$27))),1))))</f>
        <v>check original coords</v>
      </c>
      <c r="R26" s="18" t="str">
        <f>IF(P26=0,0,IF(P26&gt;$G$25,"check original coords",IF(P26&lt;$C$25,"check original coords",ROUND($J$25+($K$25*((P26-$C$25)/$D$25)),1))))</f>
        <v>check original coords</v>
      </c>
      <c r="T26" s="6"/>
      <c r="U26" s="4" t="str">
        <f>"= formula"</f>
        <v>= formula</v>
      </c>
    </row>
    <row r="27" spans="2:21" x14ac:dyDescent="0.25">
      <c r="B27" s="99">
        <f>B26-B37</f>
        <v>72</v>
      </c>
      <c r="C27" s="90"/>
      <c r="D27" s="91"/>
      <c r="E27" s="91"/>
      <c r="F27" s="91"/>
      <c r="G27" s="92"/>
      <c r="H27" s="13"/>
      <c r="I27" s="60">
        <v>1163</v>
      </c>
      <c r="J27" s="90"/>
      <c r="K27" s="91"/>
      <c r="L27" s="91"/>
      <c r="M27" s="97"/>
      <c r="O27" s="15">
        <v>795</v>
      </c>
      <c r="P27" s="16">
        <v>1900</v>
      </c>
      <c r="Q27" s="17" t="str">
        <f t="shared" ref="Q27:Q81" si="17">IF(O27=0,0,IF(O27&gt;$B$26,"check original coords",IF(O27&lt;$B$37,"check original coords",ROUND($I$30+($I$28*(((O27-$B$37)/$B$27))),1))))</f>
        <v>check original coords</v>
      </c>
      <c r="R27" s="18" t="str">
        <f t="shared" ref="R27:R81" si="18">IF(P27=0,0,IF(P27&gt;$G$25,"check original coords",IF(P27&lt;$C$25,"check original coords",ROUND($J$25+($K$25*((P27-$C$25)/$D$25)),1))))</f>
        <v>check original coords</v>
      </c>
      <c r="T27" s="4"/>
      <c r="U27" s="4"/>
    </row>
    <row r="28" spans="2:21" x14ac:dyDescent="0.25">
      <c r="B28" s="99"/>
      <c r="C28" s="90"/>
      <c r="D28" s="91"/>
      <c r="E28" s="91"/>
      <c r="F28" s="91"/>
      <c r="G28" s="92"/>
      <c r="H28" s="13"/>
      <c r="I28" s="101">
        <f>I27-I30</f>
        <v>102</v>
      </c>
      <c r="J28" s="90"/>
      <c r="K28" s="91"/>
      <c r="L28" s="91"/>
      <c r="M28" s="97"/>
      <c r="O28" s="15">
        <v>815</v>
      </c>
      <c r="P28" s="16">
        <v>1909</v>
      </c>
      <c r="Q28" s="17" t="str">
        <f t="shared" si="17"/>
        <v>check original coords</v>
      </c>
      <c r="R28" s="18" t="str">
        <f t="shared" si="18"/>
        <v>check original coords</v>
      </c>
      <c r="T28" s="4"/>
      <c r="U28" s="4"/>
    </row>
    <row r="29" spans="2:21" x14ac:dyDescent="0.25">
      <c r="B29" s="99"/>
      <c r="C29" s="90"/>
      <c r="D29" s="91"/>
      <c r="E29" s="91"/>
      <c r="F29" s="91"/>
      <c r="G29" s="92"/>
      <c r="H29" s="13"/>
      <c r="I29" s="101"/>
      <c r="J29" s="90"/>
      <c r="K29" s="91"/>
      <c r="L29" s="91"/>
      <c r="M29" s="97"/>
      <c r="O29" s="15">
        <v>817</v>
      </c>
      <c r="P29" s="16">
        <v>1900</v>
      </c>
      <c r="Q29" s="17" t="str">
        <f t="shared" si="17"/>
        <v>check original coords</v>
      </c>
      <c r="R29" s="18" t="str">
        <f t="shared" si="18"/>
        <v>check original coords</v>
      </c>
      <c r="T29" s="4"/>
      <c r="U29" s="4"/>
    </row>
    <row r="30" spans="2:21" x14ac:dyDescent="0.25">
      <c r="B30" s="99"/>
      <c r="C30" s="90"/>
      <c r="D30" s="91"/>
      <c r="E30" s="91"/>
      <c r="F30" s="91"/>
      <c r="G30" s="92"/>
      <c r="H30" s="13"/>
      <c r="I30" s="60">
        <v>1061</v>
      </c>
      <c r="J30" s="90"/>
      <c r="K30" s="91"/>
      <c r="L30" s="91"/>
      <c r="M30" s="97"/>
      <c r="O30" s="15">
        <v>819</v>
      </c>
      <c r="P30" s="16">
        <v>1910</v>
      </c>
      <c r="Q30" s="17" t="str">
        <f t="shared" si="17"/>
        <v>check original coords</v>
      </c>
      <c r="R30" s="18" t="str">
        <f t="shared" si="18"/>
        <v>check original coords</v>
      </c>
      <c r="T30" s="4"/>
      <c r="U30" s="4"/>
    </row>
    <row r="31" spans="2:21" x14ac:dyDescent="0.25">
      <c r="B31" s="99"/>
      <c r="C31" s="90"/>
      <c r="D31" s="91"/>
      <c r="E31" s="91"/>
      <c r="F31" s="91"/>
      <c r="G31" s="92"/>
      <c r="H31" s="13"/>
      <c r="I31" s="34" t="s">
        <v>12</v>
      </c>
      <c r="J31" s="93"/>
      <c r="K31" s="94"/>
      <c r="L31" s="94"/>
      <c r="M31" s="98"/>
      <c r="O31" s="15">
        <v>821</v>
      </c>
      <c r="P31" s="16">
        <v>1912</v>
      </c>
      <c r="Q31" s="17" t="str">
        <f t="shared" si="17"/>
        <v>check original coords</v>
      </c>
      <c r="R31" s="18" t="str">
        <f t="shared" si="18"/>
        <v>check original coords</v>
      </c>
      <c r="T31" s="4"/>
      <c r="U31" s="4"/>
    </row>
    <row r="32" spans="2:21" x14ac:dyDescent="0.25">
      <c r="B32" s="99"/>
      <c r="C32" s="90"/>
      <c r="D32" s="91"/>
      <c r="E32" s="91"/>
      <c r="F32" s="91"/>
      <c r="G32" s="92"/>
      <c r="H32" s="13"/>
      <c r="I32" s="34"/>
      <c r="J32" s="2"/>
      <c r="K32" s="2"/>
      <c r="L32" s="2"/>
      <c r="M32" s="59"/>
      <c r="O32" s="15">
        <v>823</v>
      </c>
      <c r="P32" s="16">
        <v>1918</v>
      </c>
      <c r="Q32" s="17" t="str">
        <f t="shared" si="17"/>
        <v>check original coords</v>
      </c>
      <c r="R32" s="18" t="str">
        <f t="shared" si="18"/>
        <v>check original coords</v>
      </c>
      <c r="T32" s="4"/>
      <c r="U32" s="4"/>
    </row>
    <row r="33" spans="2:21" x14ac:dyDescent="0.25">
      <c r="B33" s="99"/>
      <c r="C33" s="90"/>
      <c r="D33" s="91"/>
      <c r="E33" s="91"/>
      <c r="F33" s="91"/>
      <c r="G33" s="92"/>
      <c r="H33" s="13"/>
      <c r="I33" s="102" t="s">
        <v>29</v>
      </c>
      <c r="J33" s="102"/>
      <c r="K33" s="102"/>
      <c r="L33" s="102"/>
      <c r="M33" s="103"/>
      <c r="O33" s="15">
        <v>825</v>
      </c>
      <c r="P33" s="16">
        <v>1919</v>
      </c>
      <c r="Q33" s="17" t="str">
        <f t="shared" si="17"/>
        <v>check original coords</v>
      </c>
      <c r="R33" s="18" t="str">
        <f t="shared" si="18"/>
        <v>check original coords</v>
      </c>
      <c r="T33" s="4"/>
      <c r="U33" s="4"/>
    </row>
    <row r="34" spans="2:21" ht="15" customHeight="1" x14ac:dyDescent="0.25">
      <c r="B34" s="99"/>
      <c r="C34" s="90"/>
      <c r="D34" s="91"/>
      <c r="E34" s="91"/>
      <c r="F34" s="91"/>
      <c r="G34" s="92"/>
      <c r="H34" s="13"/>
      <c r="I34" s="102"/>
      <c r="J34" s="102"/>
      <c r="K34" s="102"/>
      <c r="L34" s="102"/>
      <c r="M34" s="103"/>
      <c r="O34" s="15">
        <v>892</v>
      </c>
      <c r="P34" s="16">
        <v>1938</v>
      </c>
      <c r="Q34" s="17" t="str">
        <f t="shared" si="17"/>
        <v>check original coords</v>
      </c>
      <c r="R34" s="18" t="str">
        <f t="shared" si="18"/>
        <v>check original coords</v>
      </c>
      <c r="T34" s="4"/>
      <c r="U34" s="4"/>
    </row>
    <row r="35" spans="2:21" x14ac:dyDescent="0.25">
      <c r="B35" s="99"/>
      <c r="C35" s="90"/>
      <c r="D35" s="91"/>
      <c r="E35" s="91"/>
      <c r="F35" s="91"/>
      <c r="G35" s="92"/>
      <c r="H35" s="13"/>
      <c r="I35" s="102"/>
      <c r="J35" s="102"/>
      <c r="K35" s="102"/>
      <c r="L35" s="102"/>
      <c r="M35" s="103"/>
      <c r="O35" s="15">
        <v>886</v>
      </c>
      <c r="P35" s="16">
        <v>1928</v>
      </c>
      <c r="Q35" s="17" t="str">
        <f t="shared" si="17"/>
        <v>check original coords</v>
      </c>
      <c r="R35" s="18" t="str">
        <f t="shared" si="18"/>
        <v>check original coords</v>
      </c>
      <c r="T35" s="4"/>
      <c r="U35" s="4"/>
    </row>
    <row r="36" spans="2:21" x14ac:dyDescent="0.25">
      <c r="B36" s="99"/>
      <c r="C36" s="90"/>
      <c r="D36" s="91"/>
      <c r="E36" s="91"/>
      <c r="F36" s="91"/>
      <c r="G36" s="92"/>
      <c r="H36" s="13"/>
      <c r="I36" s="13"/>
      <c r="J36" s="13" t="s">
        <v>25</v>
      </c>
      <c r="K36" s="13" t="s">
        <v>26</v>
      </c>
      <c r="L36" s="13"/>
      <c r="M36" s="14"/>
      <c r="O36" s="15">
        <v>889</v>
      </c>
      <c r="P36" s="16">
        <v>1925</v>
      </c>
      <c r="Q36" s="17" t="str">
        <f t="shared" si="17"/>
        <v>check original coords</v>
      </c>
      <c r="R36" s="18" t="str">
        <f t="shared" si="18"/>
        <v>check original coords</v>
      </c>
      <c r="T36" s="4"/>
      <c r="U36" s="4"/>
    </row>
    <row r="37" spans="2:21" x14ac:dyDescent="0.25">
      <c r="B37" s="57">
        <v>1071</v>
      </c>
      <c r="C37" s="93"/>
      <c r="D37" s="94"/>
      <c r="E37" s="94"/>
      <c r="F37" s="94"/>
      <c r="G37" s="95"/>
      <c r="H37" s="13"/>
      <c r="I37" s="13" t="s">
        <v>27</v>
      </c>
      <c r="J37" s="37">
        <f>MIN($C$6:$JA$6)</f>
        <v>1739</v>
      </c>
      <c r="K37" s="37">
        <f>MAX($C$6:$JA$6)</f>
        <v>1793</v>
      </c>
      <c r="L37" s="13"/>
      <c r="M37" s="14"/>
      <c r="O37" s="15">
        <v>908</v>
      </c>
      <c r="P37" s="16">
        <v>1938</v>
      </c>
      <c r="Q37" s="17" t="str">
        <f t="shared" si="17"/>
        <v>check original coords</v>
      </c>
      <c r="R37" s="18" t="str">
        <f t="shared" si="18"/>
        <v>check original coords</v>
      </c>
      <c r="T37" s="4"/>
      <c r="U37" s="4"/>
    </row>
    <row r="38" spans="2:21" ht="15.75" thickBot="1" x14ac:dyDescent="0.3">
      <c r="B38" s="40" t="s">
        <v>12</v>
      </c>
      <c r="C38" s="19"/>
      <c r="D38" s="19"/>
      <c r="E38" s="19"/>
      <c r="F38" s="19"/>
      <c r="G38" s="19"/>
      <c r="H38" s="19"/>
      <c r="I38" s="19" t="s">
        <v>28</v>
      </c>
      <c r="J38" s="58">
        <f>MIN($C$7:$JA$7)</f>
        <v>1071</v>
      </c>
      <c r="K38" s="58">
        <f>MAX($C$7:$JA$7)</f>
        <v>1143</v>
      </c>
      <c r="L38" s="19"/>
      <c r="M38" s="21"/>
      <c r="O38" s="15">
        <v>902</v>
      </c>
      <c r="P38" s="16">
        <v>1945</v>
      </c>
      <c r="Q38" s="17" t="str">
        <f t="shared" si="17"/>
        <v>check original coords</v>
      </c>
      <c r="R38" s="18" t="str">
        <f t="shared" si="18"/>
        <v>check original coords</v>
      </c>
      <c r="T38" s="4"/>
      <c r="U38" s="4"/>
    </row>
    <row r="39" spans="2:21" x14ac:dyDescent="0.25">
      <c r="O39" s="15">
        <v>240</v>
      </c>
      <c r="P39" s="16">
        <v>124</v>
      </c>
      <c r="Q39" s="17" t="str">
        <f t="shared" si="17"/>
        <v>check original coords</v>
      </c>
      <c r="R39" s="18" t="str">
        <f t="shared" si="18"/>
        <v>check original coords</v>
      </c>
      <c r="T39" s="4"/>
      <c r="U39" s="4"/>
    </row>
    <row r="40" spans="2:21" x14ac:dyDescent="0.25">
      <c r="O40" s="15">
        <v>71</v>
      </c>
      <c r="P40" s="16">
        <v>182</v>
      </c>
      <c r="Q40" s="17" t="str">
        <f t="shared" si="17"/>
        <v>check original coords</v>
      </c>
      <c r="R40" s="18" t="str">
        <f t="shared" si="18"/>
        <v>check original coords</v>
      </c>
      <c r="T40" s="4"/>
      <c r="U40" s="4"/>
    </row>
    <row r="41" spans="2:21" x14ac:dyDescent="0.25">
      <c r="O41" s="15">
        <v>310</v>
      </c>
      <c r="P41" s="16">
        <v>705</v>
      </c>
      <c r="Q41" s="17" t="str">
        <f t="shared" si="17"/>
        <v>check original coords</v>
      </c>
      <c r="R41" s="18" t="str">
        <f t="shared" si="18"/>
        <v>check original coords</v>
      </c>
      <c r="T41" s="4"/>
      <c r="U41" s="4"/>
    </row>
    <row r="42" spans="2:21" x14ac:dyDescent="0.25">
      <c r="O42" s="15">
        <v>199</v>
      </c>
      <c r="P42" s="16">
        <v>364</v>
      </c>
      <c r="Q42" s="17" t="str">
        <f t="shared" si="17"/>
        <v>check original coords</v>
      </c>
      <c r="R42" s="18" t="str">
        <f t="shared" si="18"/>
        <v>check original coords</v>
      </c>
    </row>
    <row r="43" spans="2:21" x14ac:dyDescent="0.25">
      <c r="O43" s="15">
        <v>351</v>
      </c>
      <c r="P43" s="16">
        <v>30</v>
      </c>
      <c r="Q43" s="17" t="str">
        <f t="shared" si="17"/>
        <v>check original coords</v>
      </c>
      <c r="R43" s="18" t="str">
        <f t="shared" si="18"/>
        <v>check original coords</v>
      </c>
    </row>
    <row r="44" spans="2:21" x14ac:dyDescent="0.25">
      <c r="O44" s="15">
        <v>486</v>
      </c>
      <c r="P44" s="16">
        <v>280</v>
      </c>
      <c r="Q44" s="17" t="str">
        <f t="shared" si="17"/>
        <v>check original coords</v>
      </c>
      <c r="R44" s="18" t="str">
        <f t="shared" si="18"/>
        <v>check original coords</v>
      </c>
    </row>
    <row r="45" spans="2:21" x14ac:dyDescent="0.25">
      <c r="O45" s="15">
        <v>478</v>
      </c>
      <c r="P45" s="16">
        <v>343</v>
      </c>
      <c r="Q45" s="17" t="str">
        <f t="shared" si="17"/>
        <v>check original coords</v>
      </c>
      <c r="R45" s="18" t="str">
        <f t="shared" si="18"/>
        <v>check original coords</v>
      </c>
    </row>
    <row r="46" spans="2:21" x14ac:dyDescent="0.25">
      <c r="O46" s="15">
        <v>-20</v>
      </c>
      <c r="P46" s="16">
        <v>439</v>
      </c>
      <c r="Q46" s="17" t="str">
        <f t="shared" si="17"/>
        <v>check original coords</v>
      </c>
      <c r="R46" s="18" t="str">
        <f t="shared" si="18"/>
        <v>check original coords</v>
      </c>
    </row>
    <row r="47" spans="2:21" x14ac:dyDescent="0.25">
      <c r="O47" s="15">
        <v>697</v>
      </c>
      <c r="P47" s="16">
        <v>442</v>
      </c>
      <c r="Q47" s="17" t="str">
        <f t="shared" si="17"/>
        <v>check original coords</v>
      </c>
      <c r="R47" s="18" t="str">
        <f t="shared" si="18"/>
        <v>check original coords</v>
      </c>
    </row>
    <row r="48" spans="2:21" x14ac:dyDescent="0.25">
      <c r="O48" s="15">
        <v>425</v>
      </c>
      <c r="P48" s="16">
        <v>328</v>
      </c>
      <c r="Q48" s="17" t="str">
        <f t="shared" si="17"/>
        <v>check original coords</v>
      </c>
      <c r="R48" s="18" t="str">
        <f t="shared" si="18"/>
        <v>check original coords</v>
      </c>
    </row>
    <row r="49" spans="15:18" x14ac:dyDescent="0.25">
      <c r="O49" s="15">
        <v>13</v>
      </c>
      <c r="P49" s="16">
        <v>273</v>
      </c>
      <c r="Q49" s="17" t="str">
        <f t="shared" si="17"/>
        <v>check original coords</v>
      </c>
      <c r="R49" s="18" t="str">
        <f t="shared" si="18"/>
        <v>check original coords</v>
      </c>
    </row>
    <row r="50" spans="15:18" x14ac:dyDescent="0.25">
      <c r="O50" s="15">
        <v>695</v>
      </c>
      <c r="P50" s="16">
        <v>719</v>
      </c>
      <c r="Q50" s="17" t="str">
        <f t="shared" si="17"/>
        <v>check original coords</v>
      </c>
      <c r="R50" s="18" t="str">
        <f t="shared" si="18"/>
        <v>check original coords</v>
      </c>
    </row>
    <row r="51" spans="15:18" x14ac:dyDescent="0.25">
      <c r="O51" s="15">
        <v>624</v>
      </c>
      <c r="P51" s="16">
        <v>630</v>
      </c>
      <c r="Q51" s="17" t="str">
        <f t="shared" si="17"/>
        <v>check original coords</v>
      </c>
      <c r="R51" s="18" t="str">
        <f t="shared" si="18"/>
        <v>check original coords</v>
      </c>
    </row>
    <row r="52" spans="15:18" x14ac:dyDescent="0.25">
      <c r="O52" s="15">
        <v>24</v>
      </c>
      <c r="P52" s="16">
        <v>454</v>
      </c>
      <c r="Q52" s="17" t="str">
        <f t="shared" si="17"/>
        <v>check original coords</v>
      </c>
      <c r="R52" s="18" t="str">
        <f t="shared" si="18"/>
        <v>check original coords</v>
      </c>
    </row>
    <row r="53" spans="15:18" x14ac:dyDescent="0.25">
      <c r="O53" s="15">
        <v>68</v>
      </c>
      <c r="P53" s="16">
        <v>355</v>
      </c>
      <c r="Q53" s="17" t="str">
        <f t="shared" si="17"/>
        <v>check original coords</v>
      </c>
      <c r="R53" s="18" t="str">
        <f t="shared" si="18"/>
        <v>check original coords</v>
      </c>
    </row>
    <row r="54" spans="15:18" x14ac:dyDescent="0.25">
      <c r="O54" s="15">
        <v>14</v>
      </c>
      <c r="P54" s="16">
        <v>470</v>
      </c>
      <c r="Q54" s="17" t="str">
        <f t="shared" si="17"/>
        <v>check original coords</v>
      </c>
      <c r="R54" s="18" t="str">
        <f t="shared" si="18"/>
        <v>check original coords</v>
      </c>
    </row>
    <row r="55" spans="15:18" x14ac:dyDescent="0.25">
      <c r="O55" s="15">
        <v>-67</v>
      </c>
      <c r="P55" s="16">
        <v>356</v>
      </c>
      <c r="Q55" s="17" t="str">
        <f t="shared" si="17"/>
        <v>check original coords</v>
      </c>
      <c r="R55" s="18" t="str">
        <f t="shared" si="18"/>
        <v>check original coords</v>
      </c>
    </row>
    <row r="56" spans="15:18" x14ac:dyDescent="0.25">
      <c r="O56" s="15">
        <v>649</v>
      </c>
      <c r="P56" s="16">
        <v>380</v>
      </c>
      <c r="Q56" s="17" t="str">
        <f t="shared" si="17"/>
        <v>check original coords</v>
      </c>
      <c r="R56" s="18" t="str">
        <f t="shared" si="18"/>
        <v>check original coords</v>
      </c>
    </row>
    <row r="57" spans="15:18" x14ac:dyDescent="0.25">
      <c r="O57" s="15">
        <v>219</v>
      </c>
      <c r="P57" s="16">
        <v>262</v>
      </c>
      <c r="Q57" s="17" t="str">
        <f t="shared" si="17"/>
        <v>check original coords</v>
      </c>
      <c r="R57" s="18" t="str">
        <f t="shared" si="18"/>
        <v>check original coords</v>
      </c>
    </row>
    <row r="58" spans="15:18" x14ac:dyDescent="0.25">
      <c r="O58" s="15">
        <v>327</v>
      </c>
      <c r="P58" s="16">
        <v>519</v>
      </c>
      <c r="Q58" s="17" t="str">
        <f t="shared" si="17"/>
        <v>check original coords</v>
      </c>
      <c r="R58" s="18" t="str">
        <f t="shared" si="18"/>
        <v>check original coords</v>
      </c>
    </row>
    <row r="59" spans="15:18" x14ac:dyDescent="0.25">
      <c r="O59" s="15">
        <v>412</v>
      </c>
      <c r="P59" s="16">
        <v>701</v>
      </c>
      <c r="Q59" s="17" t="str">
        <f t="shared" si="17"/>
        <v>check original coords</v>
      </c>
      <c r="R59" s="18" t="str">
        <f t="shared" si="18"/>
        <v>check original coords</v>
      </c>
    </row>
    <row r="60" spans="15:18" x14ac:dyDescent="0.25">
      <c r="O60" s="15">
        <v>254</v>
      </c>
      <c r="P60" s="16">
        <v>578</v>
      </c>
      <c r="Q60" s="17" t="str">
        <f t="shared" si="17"/>
        <v>check original coords</v>
      </c>
      <c r="R60" s="18" t="str">
        <f t="shared" si="18"/>
        <v>check original coords</v>
      </c>
    </row>
    <row r="61" spans="15:18" x14ac:dyDescent="0.25">
      <c r="O61" s="15">
        <v>203</v>
      </c>
      <c r="P61" s="16">
        <v>630</v>
      </c>
      <c r="Q61" s="17" t="str">
        <f t="shared" si="17"/>
        <v>check original coords</v>
      </c>
      <c r="R61" s="18" t="str">
        <f t="shared" si="18"/>
        <v>check original coords</v>
      </c>
    </row>
    <row r="62" spans="15:18" x14ac:dyDescent="0.25">
      <c r="O62" s="15">
        <v>668</v>
      </c>
      <c r="P62" s="16">
        <v>345</v>
      </c>
      <c r="Q62" s="17" t="str">
        <f t="shared" si="17"/>
        <v>check original coords</v>
      </c>
      <c r="R62" s="18" t="str">
        <f t="shared" si="18"/>
        <v>check original coords</v>
      </c>
    </row>
    <row r="63" spans="15:18" x14ac:dyDescent="0.25">
      <c r="O63" s="15">
        <v>-144</v>
      </c>
      <c r="P63" s="16">
        <v>686</v>
      </c>
      <c r="Q63" s="17" t="str">
        <f t="shared" si="17"/>
        <v>check original coords</v>
      </c>
      <c r="R63" s="18" t="str">
        <f t="shared" si="18"/>
        <v>check original coords</v>
      </c>
    </row>
    <row r="64" spans="15:18" x14ac:dyDescent="0.25">
      <c r="O64" s="15">
        <v>536</v>
      </c>
      <c r="P64" s="16">
        <v>276</v>
      </c>
      <c r="Q64" s="17" t="str">
        <f t="shared" si="17"/>
        <v>check original coords</v>
      </c>
      <c r="R64" s="18" t="str">
        <f t="shared" si="18"/>
        <v>check original coords</v>
      </c>
    </row>
    <row r="65" spans="15:18" x14ac:dyDescent="0.25">
      <c r="O65" s="15">
        <v>179</v>
      </c>
      <c r="P65" s="16">
        <v>355</v>
      </c>
      <c r="Q65" s="17" t="str">
        <f t="shared" si="17"/>
        <v>check original coords</v>
      </c>
      <c r="R65" s="18" t="str">
        <f t="shared" si="18"/>
        <v>check original coords</v>
      </c>
    </row>
    <row r="66" spans="15:18" x14ac:dyDescent="0.25">
      <c r="O66" s="15">
        <v>10</v>
      </c>
      <c r="P66" s="16">
        <v>435</v>
      </c>
      <c r="Q66" s="17" t="str">
        <f t="shared" si="17"/>
        <v>check original coords</v>
      </c>
      <c r="R66" s="18" t="str">
        <f t="shared" si="18"/>
        <v>check original coords</v>
      </c>
    </row>
    <row r="67" spans="15:18" x14ac:dyDescent="0.25">
      <c r="O67" s="15">
        <v>-100</v>
      </c>
      <c r="P67" s="16">
        <v>239</v>
      </c>
      <c r="Q67" s="17" t="str">
        <f t="shared" si="17"/>
        <v>check original coords</v>
      </c>
      <c r="R67" s="18" t="str">
        <f t="shared" si="18"/>
        <v>check original coords</v>
      </c>
    </row>
    <row r="68" spans="15:18" x14ac:dyDescent="0.25">
      <c r="O68" s="15">
        <v>-44</v>
      </c>
      <c r="P68" s="16">
        <v>439</v>
      </c>
      <c r="Q68" s="17" t="str">
        <f t="shared" si="17"/>
        <v>check original coords</v>
      </c>
      <c r="R68" s="18" t="str">
        <f t="shared" si="18"/>
        <v>check original coords</v>
      </c>
    </row>
    <row r="69" spans="15:18" x14ac:dyDescent="0.25">
      <c r="O69" s="15">
        <v>-104</v>
      </c>
      <c r="P69" s="16">
        <v>153</v>
      </c>
      <c r="Q69" s="17" t="str">
        <f t="shared" si="17"/>
        <v>check original coords</v>
      </c>
      <c r="R69" s="18" t="str">
        <f t="shared" si="18"/>
        <v>check original coords</v>
      </c>
    </row>
    <row r="70" spans="15:18" x14ac:dyDescent="0.25">
      <c r="O70" s="15">
        <v>54</v>
      </c>
      <c r="P70" s="16">
        <v>668</v>
      </c>
      <c r="Q70" s="17" t="str">
        <f t="shared" si="17"/>
        <v>check original coords</v>
      </c>
      <c r="R70" s="18" t="str">
        <f t="shared" si="18"/>
        <v>check original coords</v>
      </c>
    </row>
    <row r="71" spans="15:18" x14ac:dyDescent="0.25">
      <c r="O71" s="15">
        <v>-80</v>
      </c>
      <c r="P71" s="16">
        <v>190</v>
      </c>
      <c r="Q71" s="17" t="str">
        <f t="shared" si="17"/>
        <v>check original coords</v>
      </c>
      <c r="R71" s="18" t="str">
        <f t="shared" si="18"/>
        <v>check original coords</v>
      </c>
    </row>
    <row r="72" spans="15:18" x14ac:dyDescent="0.25">
      <c r="O72" s="15">
        <v>535</v>
      </c>
      <c r="P72" s="16">
        <v>525</v>
      </c>
      <c r="Q72" s="17" t="str">
        <f t="shared" si="17"/>
        <v>check original coords</v>
      </c>
      <c r="R72" s="18" t="str">
        <f t="shared" si="18"/>
        <v>check original coords</v>
      </c>
    </row>
    <row r="73" spans="15:18" x14ac:dyDescent="0.25">
      <c r="O73" s="15">
        <v>367</v>
      </c>
      <c r="P73" s="16">
        <v>466</v>
      </c>
      <c r="Q73" s="17" t="str">
        <f t="shared" si="17"/>
        <v>check original coords</v>
      </c>
      <c r="R73" s="18" t="str">
        <f t="shared" si="18"/>
        <v>check original coords</v>
      </c>
    </row>
    <row r="74" spans="15:18" x14ac:dyDescent="0.25">
      <c r="O74" s="15">
        <v>553</v>
      </c>
      <c r="P74" s="16">
        <v>116</v>
      </c>
      <c r="Q74" s="17" t="str">
        <f t="shared" si="17"/>
        <v>check original coords</v>
      </c>
      <c r="R74" s="18" t="str">
        <f t="shared" si="18"/>
        <v>check original coords</v>
      </c>
    </row>
    <row r="75" spans="15:18" x14ac:dyDescent="0.25">
      <c r="O75" s="15">
        <v>599</v>
      </c>
      <c r="P75" s="16">
        <v>276</v>
      </c>
      <c r="Q75" s="17" t="str">
        <f t="shared" si="17"/>
        <v>check original coords</v>
      </c>
      <c r="R75" s="18" t="str">
        <f t="shared" si="18"/>
        <v>check original coords</v>
      </c>
    </row>
    <row r="76" spans="15:18" x14ac:dyDescent="0.25">
      <c r="O76" s="15">
        <v>48</v>
      </c>
      <c r="P76" s="16">
        <v>618</v>
      </c>
      <c r="Q76" s="17" t="str">
        <f t="shared" si="17"/>
        <v>check original coords</v>
      </c>
      <c r="R76" s="18" t="str">
        <f t="shared" si="18"/>
        <v>check original coords</v>
      </c>
    </row>
    <row r="77" spans="15:18" x14ac:dyDescent="0.25">
      <c r="O77" s="15">
        <v>426</v>
      </c>
      <c r="P77" s="16">
        <v>477</v>
      </c>
      <c r="Q77" s="17" t="str">
        <f t="shared" si="17"/>
        <v>check original coords</v>
      </c>
      <c r="R77" s="18" t="str">
        <f t="shared" si="18"/>
        <v>check original coords</v>
      </c>
    </row>
    <row r="78" spans="15:18" x14ac:dyDescent="0.25">
      <c r="O78" s="15">
        <v>391</v>
      </c>
      <c r="P78" s="16">
        <v>603</v>
      </c>
      <c r="Q78" s="17" t="str">
        <f t="shared" si="17"/>
        <v>check original coords</v>
      </c>
      <c r="R78" s="18" t="str">
        <f t="shared" si="18"/>
        <v>check original coords</v>
      </c>
    </row>
    <row r="79" spans="15:18" x14ac:dyDescent="0.25">
      <c r="O79" s="15">
        <v>94</v>
      </c>
      <c r="P79" s="16">
        <v>28</v>
      </c>
      <c r="Q79" s="17" t="str">
        <f t="shared" si="17"/>
        <v>check original coords</v>
      </c>
      <c r="R79" s="18" t="str">
        <f t="shared" si="18"/>
        <v>check original coords</v>
      </c>
    </row>
    <row r="80" spans="15:18" x14ac:dyDescent="0.25">
      <c r="O80" s="15">
        <v>94</v>
      </c>
      <c r="P80" s="16">
        <v>163</v>
      </c>
      <c r="Q80" s="17" t="str">
        <f t="shared" si="17"/>
        <v>check original coords</v>
      </c>
      <c r="R80" s="18" t="str">
        <f t="shared" si="18"/>
        <v>check original coords</v>
      </c>
    </row>
    <row r="81" spans="15:18" x14ac:dyDescent="0.25">
      <c r="O81" s="15">
        <v>396</v>
      </c>
      <c r="P81" s="16">
        <v>466</v>
      </c>
      <c r="Q81" s="17" t="str">
        <f t="shared" si="17"/>
        <v>check original coords</v>
      </c>
      <c r="R81" s="18" t="str">
        <f t="shared" si="18"/>
        <v>check original coords</v>
      </c>
    </row>
    <row r="82" spans="15:18" x14ac:dyDescent="0.25">
      <c r="O82" s="15">
        <v>-86</v>
      </c>
      <c r="P82" s="16">
        <v>53</v>
      </c>
      <c r="Q82" s="17" t="str">
        <f t="shared" ref="Q82:Q145" si="19">IF(O82=0,0,IF(O82&gt;$B$26,"check original coords",IF(O82&lt;$B$37,"check original coords",ROUND($I$30+($I$28*(((O82-$B$37)/$B$27))),1))))</f>
        <v>check original coords</v>
      </c>
      <c r="R82" s="18" t="str">
        <f t="shared" ref="R82:R145" si="20">IF(P82=0,0,IF(P82&gt;$G$25,"check original coords",IF(P82&lt;$C$25,"check original coords",ROUND($J$25+($K$25*((P82-$C$25)/$D$25)),1))))</f>
        <v>check original coords</v>
      </c>
    </row>
    <row r="83" spans="15:18" x14ac:dyDescent="0.25">
      <c r="O83" s="15">
        <v>232</v>
      </c>
      <c r="P83" s="16">
        <v>683</v>
      </c>
      <c r="Q83" s="17" t="str">
        <f t="shared" si="19"/>
        <v>check original coords</v>
      </c>
      <c r="R83" s="18" t="str">
        <f t="shared" si="20"/>
        <v>check original coords</v>
      </c>
    </row>
    <row r="84" spans="15:18" x14ac:dyDescent="0.25">
      <c r="O84" s="15">
        <v>521</v>
      </c>
      <c r="P84" s="16">
        <v>242</v>
      </c>
      <c r="Q84" s="17" t="str">
        <f t="shared" si="19"/>
        <v>check original coords</v>
      </c>
      <c r="R84" s="18" t="str">
        <f t="shared" si="20"/>
        <v>check original coords</v>
      </c>
    </row>
    <row r="85" spans="15:18" x14ac:dyDescent="0.25">
      <c r="O85" s="15">
        <v>182</v>
      </c>
      <c r="P85" s="16">
        <v>639</v>
      </c>
      <c r="Q85" s="17" t="str">
        <f t="shared" si="19"/>
        <v>check original coords</v>
      </c>
      <c r="R85" s="18" t="str">
        <f t="shared" si="20"/>
        <v>check original coords</v>
      </c>
    </row>
    <row r="86" spans="15:18" x14ac:dyDescent="0.25">
      <c r="O86" s="15">
        <v>655</v>
      </c>
      <c r="P86" s="16">
        <v>282</v>
      </c>
      <c r="Q86" s="17" t="str">
        <f t="shared" si="19"/>
        <v>check original coords</v>
      </c>
      <c r="R86" s="18" t="str">
        <f t="shared" si="20"/>
        <v>check original coords</v>
      </c>
    </row>
    <row r="87" spans="15:18" x14ac:dyDescent="0.25">
      <c r="O87" s="15">
        <v>681</v>
      </c>
      <c r="P87" s="16">
        <v>566</v>
      </c>
      <c r="Q87" s="17" t="str">
        <f t="shared" si="19"/>
        <v>check original coords</v>
      </c>
      <c r="R87" s="18" t="str">
        <f t="shared" si="20"/>
        <v>check original coords</v>
      </c>
    </row>
    <row r="88" spans="15:18" x14ac:dyDescent="0.25">
      <c r="O88" s="15">
        <v>310</v>
      </c>
      <c r="P88" s="16">
        <v>490</v>
      </c>
      <c r="Q88" s="17" t="str">
        <f t="shared" si="19"/>
        <v>check original coords</v>
      </c>
      <c r="R88" s="18" t="str">
        <f t="shared" si="20"/>
        <v>check original coords</v>
      </c>
    </row>
    <row r="89" spans="15:18" x14ac:dyDescent="0.25">
      <c r="O89" s="15">
        <v>408</v>
      </c>
      <c r="P89" s="16">
        <v>420</v>
      </c>
      <c r="Q89" s="17" t="str">
        <f t="shared" si="19"/>
        <v>check original coords</v>
      </c>
      <c r="R89" s="18" t="str">
        <f t="shared" si="20"/>
        <v>check original coords</v>
      </c>
    </row>
    <row r="90" spans="15:18" x14ac:dyDescent="0.25">
      <c r="O90" s="15">
        <v>586</v>
      </c>
      <c r="P90" s="16">
        <v>463</v>
      </c>
      <c r="Q90" s="17" t="str">
        <f t="shared" si="19"/>
        <v>check original coords</v>
      </c>
      <c r="R90" s="18" t="str">
        <f t="shared" si="20"/>
        <v>check original coords</v>
      </c>
    </row>
    <row r="91" spans="15:18" x14ac:dyDescent="0.25">
      <c r="O91" s="15">
        <v>151</v>
      </c>
      <c r="P91" s="16">
        <v>480</v>
      </c>
      <c r="Q91" s="17" t="str">
        <f t="shared" si="19"/>
        <v>check original coords</v>
      </c>
      <c r="R91" s="18" t="str">
        <f t="shared" si="20"/>
        <v>check original coords</v>
      </c>
    </row>
    <row r="92" spans="15:18" x14ac:dyDescent="0.25">
      <c r="O92" s="15">
        <v>-28</v>
      </c>
      <c r="P92" s="16">
        <v>145</v>
      </c>
      <c r="Q92" s="17" t="str">
        <f t="shared" si="19"/>
        <v>check original coords</v>
      </c>
      <c r="R92" s="18" t="str">
        <f t="shared" si="20"/>
        <v>check original coords</v>
      </c>
    </row>
    <row r="93" spans="15:18" x14ac:dyDescent="0.25">
      <c r="O93" s="15">
        <v>313</v>
      </c>
      <c r="P93" s="16">
        <v>394</v>
      </c>
      <c r="Q93" s="17" t="str">
        <f t="shared" si="19"/>
        <v>check original coords</v>
      </c>
      <c r="R93" s="18" t="str">
        <f t="shared" si="20"/>
        <v>check original coords</v>
      </c>
    </row>
    <row r="94" spans="15:18" x14ac:dyDescent="0.25">
      <c r="O94" s="15">
        <v>50</v>
      </c>
      <c r="P94" s="16">
        <v>215</v>
      </c>
      <c r="Q94" s="17" t="str">
        <f t="shared" si="19"/>
        <v>check original coords</v>
      </c>
      <c r="R94" s="18" t="str">
        <f t="shared" si="20"/>
        <v>check original coords</v>
      </c>
    </row>
    <row r="95" spans="15:18" x14ac:dyDescent="0.25">
      <c r="O95" s="15">
        <v>660</v>
      </c>
      <c r="P95" s="16">
        <v>443</v>
      </c>
      <c r="Q95" s="17" t="str">
        <f t="shared" si="19"/>
        <v>check original coords</v>
      </c>
      <c r="R95" s="18" t="str">
        <f t="shared" si="20"/>
        <v>check original coords</v>
      </c>
    </row>
    <row r="96" spans="15:18" x14ac:dyDescent="0.25">
      <c r="O96" s="15">
        <v>-92</v>
      </c>
      <c r="P96" s="16">
        <v>373</v>
      </c>
      <c r="Q96" s="17" t="str">
        <f t="shared" si="19"/>
        <v>check original coords</v>
      </c>
      <c r="R96" s="18" t="str">
        <f t="shared" si="20"/>
        <v>check original coords</v>
      </c>
    </row>
    <row r="97" spans="15:18" x14ac:dyDescent="0.25">
      <c r="O97" s="15">
        <v>75</v>
      </c>
      <c r="P97" s="16">
        <v>432</v>
      </c>
      <c r="Q97" s="17" t="str">
        <f t="shared" si="19"/>
        <v>check original coords</v>
      </c>
      <c r="R97" s="18" t="str">
        <f t="shared" si="20"/>
        <v>check original coords</v>
      </c>
    </row>
    <row r="98" spans="15:18" x14ac:dyDescent="0.25">
      <c r="O98" s="15">
        <v>433</v>
      </c>
      <c r="P98" s="16">
        <v>348</v>
      </c>
      <c r="Q98" s="17" t="str">
        <f t="shared" si="19"/>
        <v>check original coords</v>
      </c>
      <c r="R98" s="18" t="str">
        <f t="shared" si="20"/>
        <v>check original coords</v>
      </c>
    </row>
    <row r="99" spans="15:18" x14ac:dyDescent="0.25">
      <c r="O99" s="15">
        <v>438</v>
      </c>
      <c r="P99" s="16">
        <v>196</v>
      </c>
      <c r="Q99" s="17" t="str">
        <f t="shared" si="19"/>
        <v>check original coords</v>
      </c>
      <c r="R99" s="18" t="str">
        <f t="shared" si="20"/>
        <v>check original coords</v>
      </c>
    </row>
    <row r="100" spans="15:18" x14ac:dyDescent="0.25">
      <c r="O100" s="15">
        <v>290</v>
      </c>
      <c r="P100" s="16">
        <v>403</v>
      </c>
      <c r="Q100" s="17" t="str">
        <f t="shared" si="19"/>
        <v>check original coords</v>
      </c>
      <c r="R100" s="18" t="str">
        <f t="shared" si="20"/>
        <v>check original coords</v>
      </c>
    </row>
    <row r="101" spans="15:18" x14ac:dyDescent="0.25">
      <c r="O101" s="15">
        <v>74</v>
      </c>
      <c r="P101" s="16">
        <v>524</v>
      </c>
      <c r="Q101" s="17" t="str">
        <f t="shared" si="19"/>
        <v>check original coords</v>
      </c>
      <c r="R101" s="18" t="str">
        <f t="shared" si="20"/>
        <v>check original coords</v>
      </c>
    </row>
    <row r="102" spans="15:18" x14ac:dyDescent="0.25">
      <c r="O102" s="15">
        <v>408</v>
      </c>
      <c r="P102" s="16">
        <v>159</v>
      </c>
      <c r="Q102" s="17" t="str">
        <f t="shared" si="19"/>
        <v>check original coords</v>
      </c>
      <c r="R102" s="18" t="str">
        <f t="shared" si="20"/>
        <v>check original coords</v>
      </c>
    </row>
    <row r="103" spans="15:18" x14ac:dyDescent="0.25">
      <c r="O103" s="15">
        <v>-38</v>
      </c>
      <c r="P103" s="16">
        <v>540</v>
      </c>
      <c r="Q103" s="17" t="str">
        <f t="shared" si="19"/>
        <v>check original coords</v>
      </c>
      <c r="R103" s="18" t="str">
        <f t="shared" si="20"/>
        <v>check original coords</v>
      </c>
    </row>
    <row r="104" spans="15:18" x14ac:dyDescent="0.25">
      <c r="O104" s="15">
        <v>521</v>
      </c>
      <c r="P104" s="16">
        <v>210</v>
      </c>
      <c r="Q104" s="17" t="str">
        <f t="shared" si="19"/>
        <v>check original coords</v>
      </c>
      <c r="R104" s="18" t="str">
        <f t="shared" si="20"/>
        <v>check original coords</v>
      </c>
    </row>
    <row r="105" spans="15:18" x14ac:dyDescent="0.25">
      <c r="O105" s="15">
        <v>-40</v>
      </c>
      <c r="P105" s="16">
        <v>242</v>
      </c>
      <c r="Q105" s="17" t="str">
        <f t="shared" si="19"/>
        <v>check original coords</v>
      </c>
      <c r="R105" s="18" t="str">
        <f t="shared" si="20"/>
        <v>check original coords</v>
      </c>
    </row>
    <row r="106" spans="15:18" x14ac:dyDescent="0.25">
      <c r="O106" s="15">
        <v>628</v>
      </c>
      <c r="P106" s="16">
        <v>602</v>
      </c>
      <c r="Q106" s="17" t="str">
        <f t="shared" si="19"/>
        <v>check original coords</v>
      </c>
      <c r="R106" s="18" t="str">
        <f t="shared" si="20"/>
        <v>check original coords</v>
      </c>
    </row>
    <row r="107" spans="15:18" x14ac:dyDescent="0.25">
      <c r="O107" s="15">
        <v>489</v>
      </c>
      <c r="P107" s="16">
        <v>363</v>
      </c>
      <c r="Q107" s="17" t="str">
        <f t="shared" si="19"/>
        <v>check original coords</v>
      </c>
      <c r="R107" s="18" t="str">
        <f t="shared" si="20"/>
        <v>check original coords</v>
      </c>
    </row>
    <row r="108" spans="15:18" x14ac:dyDescent="0.25">
      <c r="O108" s="15">
        <v>89</v>
      </c>
      <c r="P108" s="16">
        <v>680</v>
      </c>
      <c r="Q108" s="17" t="str">
        <f t="shared" si="19"/>
        <v>check original coords</v>
      </c>
      <c r="R108" s="18" t="str">
        <f t="shared" si="20"/>
        <v>check original coords</v>
      </c>
    </row>
    <row r="109" spans="15:18" x14ac:dyDescent="0.25">
      <c r="O109" s="15">
        <v>131</v>
      </c>
      <c r="P109" s="16">
        <v>497</v>
      </c>
      <c r="Q109" s="17" t="str">
        <f t="shared" si="19"/>
        <v>check original coords</v>
      </c>
      <c r="R109" s="18" t="str">
        <f t="shared" si="20"/>
        <v>check original coords</v>
      </c>
    </row>
    <row r="110" spans="15:18" x14ac:dyDescent="0.25">
      <c r="O110" s="15">
        <v>692</v>
      </c>
      <c r="P110" s="16">
        <v>308</v>
      </c>
      <c r="Q110" s="17" t="str">
        <f t="shared" si="19"/>
        <v>check original coords</v>
      </c>
      <c r="R110" s="18" t="str">
        <f t="shared" si="20"/>
        <v>check original coords</v>
      </c>
    </row>
    <row r="111" spans="15:18" x14ac:dyDescent="0.25">
      <c r="O111" s="15">
        <v>85</v>
      </c>
      <c r="P111" s="16">
        <v>354</v>
      </c>
      <c r="Q111" s="17" t="str">
        <f t="shared" si="19"/>
        <v>check original coords</v>
      </c>
      <c r="R111" s="18" t="str">
        <f t="shared" si="20"/>
        <v>check original coords</v>
      </c>
    </row>
    <row r="112" spans="15:18" x14ac:dyDescent="0.25">
      <c r="O112" s="15">
        <v>485</v>
      </c>
      <c r="P112" s="16">
        <v>683</v>
      </c>
      <c r="Q112" s="17" t="str">
        <f t="shared" si="19"/>
        <v>check original coords</v>
      </c>
      <c r="R112" s="18" t="str">
        <f t="shared" si="20"/>
        <v>check original coords</v>
      </c>
    </row>
    <row r="113" spans="15:18" x14ac:dyDescent="0.25">
      <c r="O113" s="15">
        <v>-110</v>
      </c>
      <c r="P113" s="16">
        <v>205</v>
      </c>
      <c r="Q113" s="17" t="str">
        <f t="shared" si="19"/>
        <v>check original coords</v>
      </c>
      <c r="R113" s="18" t="str">
        <f t="shared" si="20"/>
        <v>check original coords</v>
      </c>
    </row>
    <row r="114" spans="15:18" x14ac:dyDescent="0.25">
      <c r="O114" s="15">
        <v>570</v>
      </c>
      <c r="P114" s="16">
        <v>266</v>
      </c>
      <c r="Q114" s="17" t="str">
        <f t="shared" si="19"/>
        <v>check original coords</v>
      </c>
      <c r="R114" s="18" t="str">
        <f t="shared" si="20"/>
        <v>check original coords</v>
      </c>
    </row>
    <row r="115" spans="15:18" x14ac:dyDescent="0.25">
      <c r="O115" s="15">
        <v>117</v>
      </c>
      <c r="P115" s="16">
        <v>186</v>
      </c>
      <c r="Q115" s="17" t="str">
        <f t="shared" si="19"/>
        <v>check original coords</v>
      </c>
      <c r="R115" s="18" t="str">
        <f t="shared" si="20"/>
        <v>check original coords</v>
      </c>
    </row>
    <row r="116" spans="15:18" x14ac:dyDescent="0.25">
      <c r="O116" s="15">
        <v>373</v>
      </c>
      <c r="P116" s="16">
        <v>129</v>
      </c>
      <c r="Q116" s="17" t="str">
        <f t="shared" si="19"/>
        <v>check original coords</v>
      </c>
      <c r="R116" s="18" t="str">
        <f t="shared" si="20"/>
        <v>check original coords</v>
      </c>
    </row>
    <row r="117" spans="15:18" x14ac:dyDescent="0.25">
      <c r="O117" s="15">
        <v>-145</v>
      </c>
      <c r="P117" s="16">
        <v>290</v>
      </c>
      <c r="Q117" s="17" t="str">
        <f t="shared" si="19"/>
        <v>check original coords</v>
      </c>
      <c r="R117" s="18" t="str">
        <f t="shared" si="20"/>
        <v>check original coords</v>
      </c>
    </row>
    <row r="118" spans="15:18" x14ac:dyDescent="0.25">
      <c r="O118" s="15">
        <v>485</v>
      </c>
      <c r="P118" s="16">
        <v>520</v>
      </c>
      <c r="Q118" s="17" t="str">
        <f t="shared" si="19"/>
        <v>check original coords</v>
      </c>
      <c r="R118" s="18" t="str">
        <f t="shared" si="20"/>
        <v>check original coords</v>
      </c>
    </row>
    <row r="119" spans="15:18" x14ac:dyDescent="0.25">
      <c r="O119" s="15">
        <v>692</v>
      </c>
      <c r="P119" s="16">
        <v>239</v>
      </c>
      <c r="Q119" s="17" t="str">
        <f t="shared" si="19"/>
        <v>check original coords</v>
      </c>
      <c r="R119" s="18" t="str">
        <f t="shared" si="20"/>
        <v>check original coords</v>
      </c>
    </row>
    <row r="120" spans="15:18" x14ac:dyDescent="0.25">
      <c r="O120" s="15">
        <v>97</v>
      </c>
      <c r="P120" s="16">
        <v>210</v>
      </c>
      <c r="Q120" s="17" t="str">
        <f t="shared" si="19"/>
        <v>check original coords</v>
      </c>
      <c r="R120" s="18" t="str">
        <f t="shared" si="20"/>
        <v>check original coords</v>
      </c>
    </row>
    <row r="121" spans="15:18" x14ac:dyDescent="0.25">
      <c r="O121" s="15">
        <v>2</v>
      </c>
      <c r="P121" s="16">
        <v>433</v>
      </c>
      <c r="Q121" s="17" t="str">
        <f t="shared" si="19"/>
        <v>check original coords</v>
      </c>
      <c r="R121" s="18" t="str">
        <f t="shared" si="20"/>
        <v>check original coords</v>
      </c>
    </row>
    <row r="122" spans="15:18" x14ac:dyDescent="0.25">
      <c r="O122" s="15">
        <v>140</v>
      </c>
      <c r="P122" s="16">
        <v>194</v>
      </c>
      <c r="Q122" s="17" t="str">
        <f t="shared" si="19"/>
        <v>check original coords</v>
      </c>
      <c r="R122" s="18" t="str">
        <f t="shared" si="20"/>
        <v>check original coords</v>
      </c>
    </row>
    <row r="123" spans="15:18" x14ac:dyDescent="0.25">
      <c r="O123" s="15">
        <v>-71</v>
      </c>
      <c r="P123" s="16">
        <v>173</v>
      </c>
      <c r="Q123" s="17" t="str">
        <f t="shared" si="19"/>
        <v>check original coords</v>
      </c>
      <c r="R123" s="18" t="str">
        <f t="shared" si="20"/>
        <v>check original coords</v>
      </c>
    </row>
    <row r="124" spans="15:18" x14ac:dyDescent="0.25">
      <c r="O124" s="15">
        <v>167</v>
      </c>
      <c r="P124" s="16">
        <v>453</v>
      </c>
      <c r="Q124" s="17" t="str">
        <f t="shared" si="19"/>
        <v>check original coords</v>
      </c>
      <c r="R124" s="18" t="str">
        <f t="shared" si="20"/>
        <v>check original coords</v>
      </c>
    </row>
    <row r="125" spans="15:18" x14ac:dyDescent="0.25">
      <c r="O125" s="15">
        <v>156</v>
      </c>
      <c r="P125" s="16">
        <v>100</v>
      </c>
      <c r="Q125" s="17" t="str">
        <f t="shared" si="19"/>
        <v>check original coords</v>
      </c>
      <c r="R125" s="18" t="str">
        <f t="shared" si="20"/>
        <v>check original coords</v>
      </c>
    </row>
    <row r="126" spans="15:18" x14ac:dyDescent="0.25">
      <c r="O126" s="15">
        <v>569</v>
      </c>
      <c r="P126" s="16">
        <v>279</v>
      </c>
      <c r="Q126" s="17" t="str">
        <f t="shared" si="19"/>
        <v>check original coords</v>
      </c>
      <c r="R126" s="18" t="str">
        <f t="shared" si="20"/>
        <v>check original coords</v>
      </c>
    </row>
    <row r="127" spans="15:18" x14ac:dyDescent="0.25">
      <c r="O127" s="15">
        <v>415</v>
      </c>
      <c r="P127" s="16">
        <v>160</v>
      </c>
      <c r="Q127" s="17" t="str">
        <f t="shared" si="19"/>
        <v>check original coords</v>
      </c>
      <c r="R127" s="18" t="str">
        <f t="shared" si="20"/>
        <v>check original coords</v>
      </c>
    </row>
    <row r="128" spans="15:18" x14ac:dyDescent="0.25">
      <c r="O128" s="15">
        <v>681</v>
      </c>
      <c r="P128" s="16">
        <v>183</v>
      </c>
      <c r="Q128" s="17" t="str">
        <f t="shared" si="19"/>
        <v>check original coords</v>
      </c>
      <c r="R128" s="18" t="str">
        <f t="shared" si="20"/>
        <v>check original coords</v>
      </c>
    </row>
    <row r="129" spans="15:18" x14ac:dyDescent="0.25">
      <c r="O129" s="15">
        <v>50</v>
      </c>
      <c r="P129" s="16">
        <v>179</v>
      </c>
      <c r="Q129" s="17" t="str">
        <f t="shared" si="19"/>
        <v>check original coords</v>
      </c>
      <c r="R129" s="18" t="str">
        <f t="shared" si="20"/>
        <v>check original coords</v>
      </c>
    </row>
    <row r="130" spans="15:18" x14ac:dyDescent="0.25">
      <c r="O130" s="15">
        <v>448</v>
      </c>
      <c r="P130" s="16">
        <v>342</v>
      </c>
      <c r="Q130" s="17" t="str">
        <f t="shared" si="19"/>
        <v>check original coords</v>
      </c>
      <c r="R130" s="18" t="str">
        <f t="shared" si="20"/>
        <v>check original coords</v>
      </c>
    </row>
    <row r="131" spans="15:18" x14ac:dyDescent="0.25">
      <c r="O131" s="15">
        <v>725</v>
      </c>
      <c r="P131" s="16">
        <v>503</v>
      </c>
      <c r="Q131" s="17" t="str">
        <f t="shared" si="19"/>
        <v>check original coords</v>
      </c>
      <c r="R131" s="18" t="str">
        <f t="shared" si="20"/>
        <v>check original coords</v>
      </c>
    </row>
    <row r="132" spans="15:18" x14ac:dyDescent="0.25">
      <c r="O132" s="15">
        <v>-91</v>
      </c>
      <c r="P132" s="16">
        <v>456</v>
      </c>
      <c r="Q132" s="17" t="str">
        <f t="shared" si="19"/>
        <v>check original coords</v>
      </c>
      <c r="R132" s="18" t="str">
        <f t="shared" si="20"/>
        <v>check original coords</v>
      </c>
    </row>
    <row r="133" spans="15:18" x14ac:dyDescent="0.25">
      <c r="O133" s="15">
        <v>686</v>
      </c>
      <c r="P133" s="16">
        <v>255</v>
      </c>
      <c r="Q133" s="17" t="str">
        <f t="shared" si="19"/>
        <v>check original coords</v>
      </c>
      <c r="R133" s="18" t="str">
        <f t="shared" si="20"/>
        <v>check original coords</v>
      </c>
    </row>
    <row r="134" spans="15:18" x14ac:dyDescent="0.25">
      <c r="O134" s="15">
        <v>254</v>
      </c>
      <c r="P134" s="16">
        <v>531</v>
      </c>
      <c r="Q134" s="17" t="str">
        <f t="shared" si="19"/>
        <v>check original coords</v>
      </c>
      <c r="R134" s="18" t="str">
        <f t="shared" si="20"/>
        <v>check original coords</v>
      </c>
    </row>
    <row r="135" spans="15:18" x14ac:dyDescent="0.25">
      <c r="O135" s="15">
        <v>-132</v>
      </c>
      <c r="P135" s="16">
        <v>432</v>
      </c>
      <c r="Q135" s="17" t="str">
        <f t="shared" si="19"/>
        <v>check original coords</v>
      </c>
      <c r="R135" s="18" t="str">
        <f t="shared" si="20"/>
        <v>check original coords</v>
      </c>
    </row>
    <row r="136" spans="15:18" x14ac:dyDescent="0.25">
      <c r="O136" s="15">
        <v>122</v>
      </c>
      <c r="P136" s="16">
        <v>668</v>
      </c>
      <c r="Q136" s="17" t="str">
        <f t="shared" si="19"/>
        <v>check original coords</v>
      </c>
      <c r="R136" s="18" t="str">
        <f t="shared" si="20"/>
        <v>check original coords</v>
      </c>
    </row>
    <row r="137" spans="15:18" x14ac:dyDescent="0.25">
      <c r="O137" s="15">
        <v>205</v>
      </c>
      <c r="P137" s="16">
        <v>520</v>
      </c>
      <c r="Q137" s="17" t="str">
        <f t="shared" si="19"/>
        <v>check original coords</v>
      </c>
      <c r="R137" s="18" t="str">
        <f t="shared" si="20"/>
        <v>check original coords</v>
      </c>
    </row>
    <row r="138" spans="15:18" x14ac:dyDescent="0.25">
      <c r="O138" s="15">
        <v>-176</v>
      </c>
      <c r="P138" s="16">
        <v>496</v>
      </c>
      <c r="Q138" s="17" t="str">
        <f t="shared" si="19"/>
        <v>check original coords</v>
      </c>
      <c r="R138" s="18" t="str">
        <f t="shared" si="20"/>
        <v>check original coords</v>
      </c>
    </row>
    <row r="139" spans="15:18" x14ac:dyDescent="0.25">
      <c r="O139" s="15">
        <v>-33</v>
      </c>
      <c r="P139" s="16">
        <v>396</v>
      </c>
      <c r="Q139" s="17" t="str">
        <f t="shared" si="19"/>
        <v>check original coords</v>
      </c>
      <c r="R139" s="18" t="str">
        <f t="shared" si="20"/>
        <v>check original coords</v>
      </c>
    </row>
    <row r="140" spans="15:18" x14ac:dyDescent="0.25">
      <c r="O140" s="15">
        <v>-27</v>
      </c>
      <c r="P140" s="16">
        <v>351</v>
      </c>
      <c r="Q140" s="17" t="str">
        <f t="shared" si="19"/>
        <v>check original coords</v>
      </c>
      <c r="R140" s="18" t="str">
        <f t="shared" si="20"/>
        <v>check original coords</v>
      </c>
    </row>
    <row r="141" spans="15:18" x14ac:dyDescent="0.25">
      <c r="O141" s="15">
        <v>53</v>
      </c>
      <c r="P141" s="16">
        <v>610</v>
      </c>
      <c r="Q141" s="17" t="str">
        <f t="shared" si="19"/>
        <v>check original coords</v>
      </c>
      <c r="R141" s="18" t="str">
        <f t="shared" si="20"/>
        <v>check original coords</v>
      </c>
    </row>
    <row r="142" spans="15:18" x14ac:dyDescent="0.25">
      <c r="O142" s="15">
        <v>618</v>
      </c>
      <c r="P142" s="16">
        <v>250</v>
      </c>
      <c r="Q142" s="17" t="str">
        <f t="shared" si="19"/>
        <v>check original coords</v>
      </c>
      <c r="R142" s="18" t="str">
        <f t="shared" si="20"/>
        <v>check original coords</v>
      </c>
    </row>
    <row r="143" spans="15:18" x14ac:dyDescent="0.25">
      <c r="O143" s="15">
        <v>609</v>
      </c>
      <c r="P143" s="16">
        <v>495</v>
      </c>
      <c r="Q143" s="17" t="str">
        <f t="shared" si="19"/>
        <v>check original coords</v>
      </c>
      <c r="R143" s="18" t="str">
        <f t="shared" si="20"/>
        <v>check original coords</v>
      </c>
    </row>
    <row r="144" spans="15:18" x14ac:dyDescent="0.25">
      <c r="O144" s="15">
        <v>364</v>
      </c>
      <c r="P144" s="16">
        <v>477</v>
      </c>
      <c r="Q144" s="17" t="str">
        <f t="shared" si="19"/>
        <v>check original coords</v>
      </c>
      <c r="R144" s="18" t="str">
        <f t="shared" si="20"/>
        <v>check original coords</v>
      </c>
    </row>
    <row r="145" spans="15:18" x14ac:dyDescent="0.25">
      <c r="O145" s="15">
        <v>98</v>
      </c>
      <c r="P145" s="16">
        <v>734</v>
      </c>
      <c r="Q145" s="17" t="str">
        <f t="shared" si="19"/>
        <v>check original coords</v>
      </c>
      <c r="R145" s="18" t="str">
        <f t="shared" si="20"/>
        <v>check original coords</v>
      </c>
    </row>
    <row r="146" spans="15:18" x14ac:dyDescent="0.25">
      <c r="O146" s="15">
        <v>452</v>
      </c>
      <c r="P146" s="16">
        <v>476</v>
      </c>
      <c r="Q146" s="17" t="str">
        <f t="shared" ref="Q146:Q209" si="21">IF(O146=0,0,IF(O146&gt;$B$26,"check original coords",IF(O146&lt;$B$37,"check original coords",ROUND($I$30+($I$28*(((O146-$B$37)/$B$27))),1))))</f>
        <v>check original coords</v>
      </c>
      <c r="R146" s="18" t="str">
        <f t="shared" ref="R146:R209" si="22">IF(P146=0,0,IF(P146&gt;$G$25,"check original coords",IF(P146&lt;$C$25,"check original coords",ROUND($J$25+($K$25*((P146-$C$25)/$D$25)),1))))</f>
        <v>check original coords</v>
      </c>
    </row>
    <row r="147" spans="15:18" x14ac:dyDescent="0.25">
      <c r="O147" s="15">
        <v>406</v>
      </c>
      <c r="P147" s="16">
        <v>494</v>
      </c>
      <c r="Q147" s="17" t="str">
        <f t="shared" si="21"/>
        <v>check original coords</v>
      </c>
      <c r="R147" s="18" t="str">
        <f t="shared" si="22"/>
        <v>check original coords</v>
      </c>
    </row>
    <row r="148" spans="15:18" x14ac:dyDescent="0.25">
      <c r="O148" s="15">
        <v>477</v>
      </c>
      <c r="P148" s="16">
        <v>310</v>
      </c>
      <c r="Q148" s="17" t="str">
        <f t="shared" si="21"/>
        <v>check original coords</v>
      </c>
      <c r="R148" s="18" t="str">
        <f t="shared" si="22"/>
        <v>check original coords</v>
      </c>
    </row>
    <row r="149" spans="15:18" x14ac:dyDescent="0.25">
      <c r="O149" s="15">
        <v>96</v>
      </c>
      <c r="P149" s="16">
        <v>405</v>
      </c>
      <c r="Q149" s="17" t="str">
        <f t="shared" si="21"/>
        <v>check original coords</v>
      </c>
      <c r="R149" s="18" t="str">
        <f t="shared" si="22"/>
        <v>check original coords</v>
      </c>
    </row>
    <row r="150" spans="15:18" x14ac:dyDescent="0.25">
      <c r="O150" s="15">
        <v>41</v>
      </c>
      <c r="P150" s="16">
        <v>49</v>
      </c>
      <c r="Q150" s="17" t="str">
        <f t="shared" si="21"/>
        <v>check original coords</v>
      </c>
      <c r="R150" s="18" t="str">
        <f t="shared" si="22"/>
        <v>check original coords</v>
      </c>
    </row>
    <row r="151" spans="15:18" x14ac:dyDescent="0.25">
      <c r="O151" s="15">
        <v>419</v>
      </c>
      <c r="P151" s="16">
        <v>309</v>
      </c>
      <c r="Q151" s="17" t="str">
        <f t="shared" si="21"/>
        <v>check original coords</v>
      </c>
      <c r="R151" s="18" t="str">
        <f t="shared" si="22"/>
        <v>check original coords</v>
      </c>
    </row>
    <row r="152" spans="15:18" x14ac:dyDescent="0.25">
      <c r="O152" s="15">
        <v>505</v>
      </c>
      <c r="P152" s="16">
        <v>656</v>
      </c>
      <c r="Q152" s="17" t="str">
        <f t="shared" si="21"/>
        <v>check original coords</v>
      </c>
      <c r="R152" s="18" t="str">
        <f t="shared" si="22"/>
        <v>check original coords</v>
      </c>
    </row>
    <row r="153" spans="15:18" x14ac:dyDescent="0.25">
      <c r="O153" s="15">
        <v>-55</v>
      </c>
      <c r="P153" s="16">
        <v>331</v>
      </c>
      <c r="Q153" s="17" t="str">
        <f t="shared" si="21"/>
        <v>check original coords</v>
      </c>
      <c r="R153" s="18" t="str">
        <f t="shared" si="22"/>
        <v>check original coords</v>
      </c>
    </row>
    <row r="154" spans="15:18" x14ac:dyDescent="0.25">
      <c r="O154" s="15">
        <v>275</v>
      </c>
      <c r="P154" s="16">
        <v>118</v>
      </c>
      <c r="Q154" s="17" t="str">
        <f t="shared" si="21"/>
        <v>check original coords</v>
      </c>
      <c r="R154" s="18" t="str">
        <f t="shared" si="22"/>
        <v>check original coords</v>
      </c>
    </row>
    <row r="155" spans="15:18" x14ac:dyDescent="0.25">
      <c r="O155" s="15">
        <v>131</v>
      </c>
      <c r="P155" s="16">
        <v>531</v>
      </c>
      <c r="Q155" s="17" t="str">
        <f t="shared" si="21"/>
        <v>check original coords</v>
      </c>
      <c r="R155" s="18" t="str">
        <f t="shared" si="22"/>
        <v>check original coords</v>
      </c>
    </row>
    <row r="156" spans="15:18" x14ac:dyDescent="0.25">
      <c r="O156" s="15">
        <v>655</v>
      </c>
      <c r="P156" s="16">
        <v>470</v>
      </c>
      <c r="Q156" s="17" t="str">
        <f t="shared" si="21"/>
        <v>check original coords</v>
      </c>
      <c r="R156" s="18" t="str">
        <f t="shared" si="22"/>
        <v>check original coords</v>
      </c>
    </row>
    <row r="157" spans="15:18" x14ac:dyDescent="0.25">
      <c r="O157" s="15">
        <v>339</v>
      </c>
      <c r="P157" s="16">
        <v>680</v>
      </c>
      <c r="Q157" s="17" t="str">
        <f t="shared" si="21"/>
        <v>check original coords</v>
      </c>
      <c r="R157" s="18" t="str">
        <f t="shared" si="22"/>
        <v>check original coords</v>
      </c>
    </row>
    <row r="158" spans="15:18" x14ac:dyDescent="0.25">
      <c r="O158" s="15">
        <v>100</v>
      </c>
      <c r="P158" s="16">
        <v>43</v>
      </c>
      <c r="Q158" s="17" t="str">
        <f t="shared" si="21"/>
        <v>check original coords</v>
      </c>
      <c r="R158" s="18" t="str">
        <f t="shared" si="22"/>
        <v>check original coords</v>
      </c>
    </row>
    <row r="159" spans="15:18" x14ac:dyDescent="0.25">
      <c r="O159" s="15">
        <v>345</v>
      </c>
      <c r="P159" s="16">
        <v>270</v>
      </c>
      <c r="Q159" s="17" t="str">
        <f t="shared" si="21"/>
        <v>check original coords</v>
      </c>
      <c r="R159" s="18" t="str">
        <f t="shared" si="22"/>
        <v>check original coords</v>
      </c>
    </row>
    <row r="160" spans="15:18" x14ac:dyDescent="0.25">
      <c r="O160" s="15">
        <v>136</v>
      </c>
      <c r="P160" s="16">
        <v>410</v>
      </c>
      <c r="Q160" s="17" t="str">
        <f t="shared" si="21"/>
        <v>check original coords</v>
      </c>
      <c r="R160" s="18" t="str">
        <f t="shared" si="22"/>
        <v>check original coords</v>
      </c>
    </row>
    <row r="161" spans="15:18" x14ac:dyDescent="0.25">
      <c r="O161" s="15">
        <v>441</v>
      </c>
      <c r="P161" s="16">
        <v>465</v>
      </c>
      <c r="Q161" s="17" t="str">
        <f t="shared" si="21"/>
        <v>check original coords</v>
      </c>
      <c r="R161" s="18" t="str">
        <f t="shared" si="22"/>
        <v>check original coords</v>
      </c>
    </row>
    <row r="162" spans="15:18" x14ac:dyDescent="0.25">
      <c r="O162" s="15">
        <v>160</v>
      </c>
      <c r="P162" s="16">
        <v>193</v>
      </c>
      <c r="Q162" s="17" t="str">
        <f t="shared" si="21"/>
        <v>check original coords</v>
      </c>
      <c r="R162" s="18" t="str">
        <f t="shared" si="22"/>
        <v>check original coords</v>
      </c>
    </row>
    <row r="163" spans="15:18" x14ac:dyDescent="0.25">
      <c r="O163" s="15">
        <v>261</v>
      </c>
      <c r="P163" s="16">
        <v>143</v>
      </c>
      <c r="Q163" s="17" t="str">
        <f t="shared" si="21"/>
        <v>check original coords</v>
      </c>
      <c r="R163" s="18" t="str">
        <f t="shared" si="22"/>
        <v>check original coords</v>
      </c>
    </row>
    <row r="164" spans="15:18" x14ac:dyDescent="0.25">
      <c r="O164" s="15">
        <v>283</v>
      </c>
      <c r="P164" s="16">
        <v>226</v>
      </c>
      <c r="Q164" s="17" t="str">
        <f t="shared" si="21"/>
        <v>check original coords</v>
      </c>
      <c r="R164" s="18" t="str">
        <f t="shared" si="22"/>
        <v>check original coords</v>
      </c>
    </row>
    <row r="165" spans="15:18" x14ac:dyDescent="0.25">
      <c r="O165" s="15">
        <v>653</v>
      </c>
      <c r="P165" s="16">
        <v>433</v>
      </c>
      <c r="Q165" s="17" t="str">
        <f t="shared" si="21"/>
        <v>check original coords</v>
      </c>
      <c r="R165" s="18" t="str">
        <f t="shared" si="22"/>
        <v>check original coords</v>
      </c>
    </row>
    <row r="166" spans="15:18" x14ac:dyDescent="0.25">
      <c r="O166" s="15">
        <v>635</v>
      </c>
      <c r="P166" s="16">
        <v>441</v>
      </c>
      <c r="Q166" s="17" t="str">
        <f t="shared" si="21"/>
        <v>check original coords</v>
      </c>
      <c r="R166" s="18" t="str">
        <f t="shared" si="22"/>
        <v>check original coords</v>
      </c>
    </row>
    <row r="167" spans="15:18" x14ac:dyDescent="0.25">
      <c r="O167" s="15">
        <v>527</v>
      </c>
      <c r="P167" s="16">
        <v>477</v>
      </c>
      <c r="Q167" s="17" t="str">
        <f t="shared" si="21"/>
        <v>check original coords</v>
      </c>
      <c r="R167" s="18" t="str">
        <f t="shared" si="22"/>
        <v>check original coords</v>
      </c>
    </row>
    <row r="168" spans="15:18" x14ac:dyDescent="0.25">
      <c r="O168" s="15">
        <v>139</v>
      </c>
      <c r="P168" s="16">
        <v>696</v>
      </c>
      <c r="Q168" s="17" t="str">
        <f t="shared" si="21"/>
        <v>check original coords</v>
      </c>
      <c r="R168" s="18" t="str">
        <f t="shared" si="22"/>
        <v>check original coords</v>
      </c>
    </row>
    <row r="169" spans="15:18" x14ac:dyDescent="0.25">
      <c r="O169" s="15">
        <v>289</v>
      </c>
      <c r="P169" s="16">
        <v>531</v>
      </c>
      <c r="Q169" s="17" t="str">
        <f t="shared" si="21"/>
        <v>check original coords</v>
      </c>
      <c r="R169" s="18" t="str">
        <f t="shared" si="22"/>
        <v>check original coords</v>
      </c>
    </row>
    <row r="170" spans="15:18" x14ac:dyDescent="0.25">
      <c r="O170" s="15">
        <v>230</v>
      </c>
      <c r="P170" s="16">
        <v>718</v>
      </c>
      <c r="Q170" s="17" t="str">
        <f t="shared" si="21"/>
        <v>check original coords</v>
      </c>
      <c r="R170" s="18" t="str">
        <f t="shared" si="22"/>
        <v>check original coords</v>
      </c>
    </row>
    <row r="171" spans="15:18" x14ac:dyDescent="0.25">
      <c r="O171" s="15">
        <v>638</v>
      </c>
      <c r="P171" s="16">
        <v>656</v>
      </c>
      <c r="Q171" s="17" t="str">
        <f t="shared" si="21"/>
        <v>check original coords</v>
      </c>
      <c r="R171" s="18" t="str">
        <f t="shared" si="22"/>
        <v>check original coords</v>
      </c>
    </row>
    <row r="172" spans="15:18" x14ac:dyDescent="0.25">
      <c r="O172" s="15">
        <v>56</v>
      </c>
      <c r="P172" s="16">
        <v>705</v>
      </c>
      <c r="Q172" s="17" t="str">
        <f t="shared" si="21"/>
        <v>check original coords</v>
      </c>
      <c r="R172" s="18" t="str">
        <f t="shared" si="22"/>
        <v>check original coords</v>
      </c>
    </row>
    <row r="173" spans="15:18" x14ac:dyDescent="0.25">
      <c r="O173" s="15">
        <v>705</v>
      </c>
      <c r="P173" s="16">
        <v>340</v>
      </c>
      <c r="Q173" s="17" t="str">
        <f t="shared" si="21"/>
        <v>check original coords</v>
      </c>
      <c r="R173" s="18" t="str">
        <f t="shared" si="22"/>
        <v>check original coords</v>
      </c>
    </row>
    <row r="174" spans="15:18" x14ac:dyDescent="0.25">
      <c r="O174" s="15">
        <v>-1</v>
      </c>
      <c r="P174" s="16">
        <v>370</v>
      </c>
      <c r="Q174" s="17" t="str">
        <f t="shared" si="21"/>
        <v>check original coords</v>
      </c>
      <c r="R174" s="18" t="str">
        <f t="shared" si="22"/>
        <v>check original coords</v>
      </c>
    </row>
    <row r="175" spans="15:18" x14ac:dyDescent="0.25">
      <c r="O175" s="15">
        <v>68</v>
      </c>
      <c r="P175" s="16">
        <v>150</v>
      </c>
      <c r="Q175" s="17" t="str">
        <f t="shared" si="21"/>
        <v>check original coords</v>
      </c>
      <c r="R175" s="18" t="str">
        <f t="shared" si="22"/>
        <v>check original coords</v>
      </c>
    </row>
    <row r="176" spans="15:18" x14ac:dyDescent="0.25">
      <c r="O176" s="15">
        <v>135</v>
      </c>
      <c r="P176" s="16">
        <v>194</v>
      </c>
      <c r="Q176" s="17" t="str">
        <f t="shared" si="21"/>
        <v>check original coords</v>
      </c>
      <c r="R176" s="18" t="str">
        <f t="shared" si="22"/>
        <v>check original coords</v>
      </c>
    </row>
    <row r="177" spans="15:18" x14ac:dyDescent="0.25">
      <c r="O177" s="15">
        <v>648</v>
      </c>
      <c r="P177" s="16">
        <v>429</v>
      </c>
      <c r="Q177" s="17" t="str">
        <f t="shared" si="21"/>
        <v>check original coords</v>
      </c>
      <c r="R177" s="18" t="str">
        <f t="shared" si="22"/>
        <v>check original coords</v>
      </c>
    </row>
    <row r="178" spans="15:18" x14ac:dyDescent="0.25">
      <c r="O178" s="15">
        <v>334</v>
      </c>
      <c r="P178" s="16">
        <v>412</v>
      </c>
      <c r="Q178" s="17" t="str">
        <f t="shared" si="21"/>
        <v>check original coords</v>
      </c>
      <c r="R178" s="18" t="str">
        <f t="shared" si="22"/>
        <v>check original coords</v>
      </c>
    </row>
    <row r="179" spans="15:18" x14ac:dyDescent="0.25">
      <c r="O179" s="15">
        <v>602</v>
      </c>
      <c r="P179" s="16">
        <v>243</v>
      </c>
      <c r="Q179" s="17" t="str">
        <f t="shared" si="21"/>
        <v>check original coords</v>
      </c>
      <c r="R179" s="18" t="str">
        <f t="shared" si="22"/>
        <v>check original coords</v>
      </c>
    </row>
    <row r="180" spans="15:18" x14ac:dyDescent="0.25">
      <c r="O180" s="15">
        <v>619</v>
      </c>
      <c r="P180" s="16">
        <v>179</v>
      </c>
      <c r="Q180" s="17" t="str">
        <f t="shared" si="21"/>
        <v>check original coords</v>
      </c>
      <c r="R180" s="18" t="str">
        <f t="shared" si="22"/>
        <v>check original coords</v>
      </c>
    </row>
    <row r="181" spans="15:18" x14ac:dyDescent="0.25">
      <c r="O181" s="15">
        <v>380</v>
      </c>
      <c r="P181" s="16">
        <v>214</v>
      </c>
      <c r="Q181" s="17" t="str">
        <f t="shared" si="21"/>
        <v>check original coords</v>
      </c>
      <c r="R181" s="18" t="str">
        <f t="shared" si="22"/>
        <v>check original coords</v>
      </c>
    </row>
    <row r="182" spans="15:18" x14ac:dyDescent="0.25">
      <c r="O182" s="15">
        <v>604</v>
      </c>
      <c r="P182" s="16">
        <v>582</v>
      </c>
      <c r="Q182" s="17" t="str">
        <f t="shared" si="21"/>
        <v>check original coords</v>
      </c>
      <c r="R182" s="18" t="str">
        <f t="shared" si="22"/>
        <v>check original coords</v>
      </c>
    </row>
    <row r="183" spans="15:18" x14ac:dyDescent="0.25">
      <c r="O183" s="15">
        <v>648</v>
      </c>
      <c r="P183" s="16">
        <v>215</v>
      </c>
      <c r="Q183" s="17" t="str">
        <f t="shared" si="21"/>
        <v>check original coords</v>
      </c>
      <c r="R183" s="18" t="str">
        <f t="shared" si="22"/>
        <v>check original coords</v>
      </c>
    </row>
    <row r="184" spans="15:18" x14ac:dyDescent="0.25">
      <c r="O184" s="15">
        <v>409</v>
      </c>
      <c r="P184" s="16">
        <v>610</v>
      </c>
      <c r="Q184" s="17" t="str">
        <f t="shared" si="21"/>
        <v>check original coords</v>
      </c>
      <c r="R184" s="18" t="str">
        <f t="shared" si="22"/>
        <v>check original coords</v>
      </c>
    </row>
    <row r="185" spans="15:18" x14ac:dyDescent="0.25">
      <c r="O185" s="15">
        <v>466</v>
      </c>
      <c r="P185" s="16">
        <v>717</v>
      </c>
      <c r="Q185" s="17" t="str">
        <f t="shared" si="21"/>
        <v>check original coords</v>
      </c>
      <c r="R185" s="18" t="str">
        <f t="shared" si="22"/>
        <v>check original coords</v>
      </c>
    </row>
    <row r="186" spans="15:18" x14ac:dyDescent="0.25">
      <c r="O186" s="15">
        <v>-4</v>
      </c>
      <c r="P186" s="16">
        <v>591</v>
      </c>
      <c r="Q186" s="17" t="str">
        <f t="shared" si="21"/>
        <v>check original coords</v>
      </c>
      <c r="R186" s="18" t="str">
        <f t="shared" si="22"/>
        <v>check original coords</v>
      </c>
    </row>
    <row r="187" spans="15:18" x14ac:dyDescent="0.25">
      <c r="O187" s="15">
        <v>265</v>
      </c>
      <c r="P187" s="16">
        <v>648</v>
      </c>
      <c r="Q187" s="17" t="str">
        <f t="shared" si="21"/>
        <v>check original coords</v>
      </c>
      <c r="R187" s="18" t="str">
        <f t="shared" si="22"/>
        <v>check original coords</v>
      </c>
    </row>
    <row r="188" spans="15:18" x14ac:dyDescent="0.25">
      <c r="O188" s="15">
        <v>-24</v>
      </c>
      <c r="P188" s="16">
        <v>487</v>
      </c>
      <c r="Q188" s="17" t="str">
        <f t="shared" si="21"/>
        <v>check original coords</v>
      </c>
      <c r="R188" s="18" t="str">
        <f t="shared" si="22"/>
        <v>check original coords</v>
      </c>
    </row>
    <row r="189" spans="15:18" x14ac:dyDescent="0.25">
      <c r="O189" s="15">
        <v>712</v>
      </c>
      <c r="P189" s="16">
        <v>194</v>
      </c>
      <c r="Q189" s="17" t="str">
        <f t="shared" si="21"/>
        <v>check original coords</v>
      </c>
      <c r="R189" s="18" t="str">
        <f t="shared" si="22"/>
        <v>check original coords</v>
      </c>
    </row>
    <row r="190" spans="15:18" x14ac:dyDescent="0.25">
      <c r="O190" s="15">
        <v>78</v>
      </c>
      <c r="P190" s="16">
        <v>474</v>
      </c>
      <c r="Q190" s="17" t="str">
        <f t="shared" si="21"/>
        <v>check original coords</v>
      </c>
      <c r="R190" s="18" t="str">
        <f t="shared" si="22"/>
        <v>check original coords</v>
      </c>
    </row>
    <row r="191" spans="15:18" x14ac:dyDescent="0.25">
      <c r="O191" s="15">
        <v>239</v>
      </c>
      <c r="P191" s="16">
        <v>607</v>
      </c>
      <c r="Q191" s="17" t="str">
        <f t="shared" si="21"/>
        <v>check original coords</v>
      </c>
      <c r="R191" s="18" t="str">
        <f t="shared" si="22"/>
        <v>check original coords</v>
      </c>
    </row>
    <row r="192" spans="15:18" x14ac:dyDescent="0.25">
      <c r="O192" s="15">
        <v>115</v>
      </c>
      <c r="P192" s="16">
        <v>739</v>
      </c>
      <c r="Q192" s="17" t="str">
        <f t="shared" si="21"/>
        <v>check original coords</v>
      </c>
      <c r="R192" s="18" t="str">
        <f t="shared" si="22"/>
        <v>check original coords</v>
      </c>
    </row>
    <row r="193" spans="15:18" x14ac:dyDescent="0.25">
      <c r="O193" s="15">
        <v>396</v>
      </c>
      <c r="P193" s="16">
        <v>490</v>
      </c>
      <c r="Q193" s="17" t="str">
        <f t="shared" si="21"/>
        <v>check original coords</v>
      </c>
      <c r="R193" s="18" t="str">
        <f t="shared" si="22"/>
        <v>check original coords</v>
      </c>
    </row>
    <row r="194" spans="15:18" x14ac:dyDescent="0.25">
      <c r="O194" s="15">
        <v>76</v>
      </c>
      <c r="P194" s="16">
        <v>347</v>
      </c>
      <c r="Q194" s="17" t="str">
        <f t="shared" si="21"/>
        <v>check original coords</v>
      </c>
      <c r="R194" s="18" t="str">
        <f t="shared" si="22"/>
        <v>check original coords</v>
      </c>
    </row>
    <row r="195" spans="15:18" x14ac:dyDescent="0.25">
      <c r="O195" s="15">
        <v>75</v>
      </c>
      <c r="P195" s="16">
        <v>260</v>
      </c>
      <c r="Q195" s="17" t="str">
        <f t="shared" si="21"/>
        <v>check original coords</v>
      </c>
      <c r="R195" s="18" t="str">
        <f t="shared" si="22"/>
        <v>check original coords</v>
      </c>
    </row>
    <row r="196" spans="15:18" x14ac:dyDescent="0.25">
      <c r="O196" s="15">
        <v>128</v>
      </c>
      <c r="P196" s="16">
        <v>222</v>
      </c>
      <c r="Q196" s="17" t="str">
        <f t="shared" si="21"/>
        <v>check original coords</v>
      </c>
      <c r="R196" s="18" t="str">
        <f t="shared" si="22"/>
        <v>check original coords</v>
      </c>
    </row>
    <row r="197" spans="15:18" x14ac:dyDescent="0.25">
      <c r="O197" s="15">
        <v>635</v>
      </c>
      <c r="P197" s="16">
        <v>343</v>
      </c>
      <c r="Q197" s="17" t="str">
        <f t="shared" si="21"/>
        <v>check original coords</v>
      </c>
      <c r="R197" s="18" t="str">
        <f t="shared" si="22"/>
        <v>check original coords</v>
      </c>
    </row>
    <row r="198" spans="15:18" x14ac:dyDescent="0.25">
      <c r="O198" s="15">
        <v>206</v>
      </c>
      <c r="P198" s="16">
        <v>487</v>
      </c>
      <c r="Q198" s="17" t="str">
        <f t="shared" si="21"/>
        <v>check original coords</v>
      </c>
      <c r="R198" s="18" t="str">
        <f t="shared" si="22"/>
        <v>check original coords</v>
      </c>
    </row>
    <row r="199" spans="15:18" x14ac:dyDescent="0.25">
      <c r="O199" s="15">
        <v>67</v>
      </c>
      <c r="P199" s="16">
        <v>620</v>
      </c>
      <c r="Q199" s="17" t="str">
        <f t="shared" si="21"/>
        <v>check original coords</v>
      </c>
      <c r="R199" s="18" t="str">
        <f t="shared" si="22"/>
        <v>check original coords</v>
      </c>
    </row>
    <row r="200" spans="15:18" x14ac:dyDescent="0.25">
      <c r="O200" s="15">
        <v>191</v>
      </c>
      <c r="P200" s="16">
        <v>123</v>
      </c>
      <c r="Q200" s="17" t="str">
        <f t="shared" si="21"/>
        <v>check original coords</v>
      </c>
      <c r="R200" s="18" t="str">
        <f t="shared" si="22"/>
        <v>check original coords</v>
      </c>
    </row>
    <row r="201" spans="15:18" x14ac:dyDescent="0.25">
      <c r="O201" s="15">
        <v>558</v>
      </c>
      <c r="P201" s="16">
        <v>736</v>
      </c>
      <c r="Q201" s="17" t="str">
        <f t="shared" si="21"/>
        <v>check original coords</v>
      </c>
      <c r="R201" s="18" t="str">
        <f t="shared" si="22"/>
        <v>check original coords</v>
      </c>
    </row>
    <row r="202" spans="15:18" x14ac:dyDescent="0.25">
      <c r="O202" s="15">
        <v>110</v>
      </c>
      <c r="P202" s="16">
        <v>384</v>
      </c>
      <c r="Q202" s="17" t="str">
        <f t="shared" si="21"/>
        <v>check original coords</v>
      </c>
      <c r="R202" s="18" t="str">
        <f t="shared" si="22"/>
        <v>check original coords</v>
      </c>
    </row>
    <row r="203" spans="15:18" x14ac:dyDescent="0.25">
      <c r="O203" s="15">
        <v>215</v>
      </c>
      <c r="P203" s="16">
        <v>738</v>
      </c>
      <c r="Q203" s="17" t="str">
        <f t="shared" si="21"/>
        <v>check original coords</v>
      </c>
      <c r="R203" s="18" t="str">
        <f t="shared" si="22"/>
        <v>check original coords</v>
      </c>
    </row>
    <row r="204" spans="15:18" x14ac:dyDescent="0.25">
      <c r="O204" s="15">
        <v>-35</v>
      </c>
      <c r="P204" s="16">
        <v>508</v>
      </c>
      <c r="Q204" s="17" t="str">
        <f t="shared" si="21"/>
        <v>check original coords</v>
      </c>
      <c r="R204" s="18" t="str">
        <f t="shared" si="22"/>
        <v>check original coords</v>
      </c>
    </row>
    <row r="205" spans="15:18" x14ac:dyDescent="0.25">
      <c r="O205" s="15">
        <v>224</v>
      </c>
      <c r="P205" s="16">
        <v>576</v>
      </c>
      <c r="Q205" s="17" t="str">
        <f t="shared" si="21"/>
        <v>check original coords</v>
      </c>
      <c r="R205" s="18" t="str">
        <f t="shared" si="22"/>
        <v>check original coords</v>
      </c>
    </row>
    <row r="206" spans="15:18" x14ac:dyDescent="0.25">
      <c r="O206" s="15">
        <v>594</v>
      </c>
      <c r="P206" s="16">
        <v>360</v>
      </c>
      <c r="Q206" s="17" t="str">
        <f t="shared" si="21"/>
        <v>check original coords</v>
      </c>
      <c r="R206" s="18" t="str">
        <f t="shared" si="22"/>
        <v>check original coords</v>
      </c>
    </row>
    <row r="207" spans="15:18" x14ac:dyDescent="0.25">
      <c r="O207" s="15">
        <v>198</v>
      </c>
      <c r="P207" s="16">
        <v>222</v>
      </c>
      <c r="Q207" s="17" t="str">
        <f t="shared" si="21"/>
        <v>check original coords</v>
      </c>
      <c r="R207" s="18" t="str">
        <f t="shared" si="22"/>
        <v>check original coords</v>
      </c>
    </row>
    <row r="208" spans="15:18" x14ac:dyDescent="0.25">
      <c r="O208" s="15">
        <v>73</v>
      </c>
      <c r="P208" s="16">
        <v>443</v>
      </c>
      <c r="Q208" s="17" t="str">
        <f t="shared" si="21"/>
        <v>check original coords</v>
      </c>
      <c r="R208" s="18" t="str">
        <f t="shared" si="22"/>
        <v>check original coords</v>
      </c>
    </row>
    <row r="209" spans="15:18" x14ac:dyDescent="0.25">
      <c r="O209" s="15">
        <v>7</v>
      </c>
      <c r="P209" s="16">
        <v>175</v>
      </c>
      <c r="Q209" s="17" t="str">
        <f t="shared" si="21"/>
        <v>check original coords</v>
      </c>
      <c r="R209" s="18" t="str">
        <f t="shared" si="22"/>
        <v>check original coords</v>
      </c>
    </row>
    <row r="210" spans="15:18" x14ac:dyDescent="0.25">
      <c r="O210" s="15">
        <v>625</v>
      </c>
      <c r="P210" s="16">
        <v>207</v>
      </c>
      <c r="Q210" s="17" t="str">
        <f t="shared" ref="Q210:Q273" si="23">IF(O210=0,0,IF(O210&gt;$B$26,"check original coords",IF(O210&lt;$B$37,"check original coords",ROUND($I$30+($I$28*(((O210-$B$37)/$B$27))),1))))</f>
        <v>check original coords</v>
      </c>
      <c r="R210" s="18" t="str">
        <f t="shared" ref="R210:R273" si="24">IF(P210=0,0,IF(P210&gt;$G$25,"check original coords",IF(P210&lt;$C$25,"check original coords",ROUND($J$25+($K$25*((P210-$C$25)/$D$25)),1))))</f>
        <v>check original coords</v>
      </c>
    </row>
    <row r="211" spans="15:18" x14ac:dyDescent="0.25">
      <c r="O211" s="15">
        <v>-67</v>
      </c>
      <c r="P211" s="16">
        <v>318</v>
      </c>
      <c r="Q211" s="17" t="str">
        <f t="shared" si="23"/>
        <v>check original coords</v>
      </c>
      <c r="R211" s="18" t="str">
        <f t="shared" si="24"/>
        <v>check original coords</v>
      </c>
    </row>
    <row r="212" spans="15:18" x14ac:dyDescent="0.25">
      <c r="O212" s="15">
        <v>269</v>
      </c>
      <c r="P212" s="16">
        <v>695</v>
      </c>
      <c r="Q212" s="17" t="str">
        <f t="shared" si="23"/>
        <v>check original coords</v>
      </c>
      <c r="R212" s="18" t="str">
        <f t="shared" si="24"/>
        <v>check original coords</v>
      </c>
    </row>
    <row r="213" spans="15:18" x14ac:dyDescent="0.25">
      <c r="O213" s="15">
        <v>556</v>
      </c>
      <c r="P213" s="16">
        <v>106</v>
      </c>
      <c r="Q213" s="17" t="str">
        <f t="shared" si="23"/>
        <v>check original coords</v>
      </c>
      <c r="R213" s="18" t="str">
        <f t="shared" si="24"/>
        <v>check original coords</v>
      </c>
    </row>
    <row r="214" spans="15:18" x14ac:dyDescent="0.25">
      <c r="O214" s="15">
        <v>42</v>
      </c>
      <c r="P214" s="16">
        <v>386</v>
      </c>
      <c r="Q214" s="17" t="str">
        <f t="shared" si="23"/>
        <v>check original coords</v>
      </c>
      <c r="R214" s="18" t="str">
        <f t="shared" si="24"/>
        <v>check original coords</v>
      </c>
    </row>
    <row r="215" spans="15:18" x14ac:dyDescent="0.25">
      <c r="O215" s="15">
        <v>667</v>
      </c>
      <c r="P215" s="16">
        <v>288</v>
      </c>
      <c r="Q215" s="17" t="str">
        <f t="shared" si="23"/>
        <v>check original coords</v>
      </c>
      <c r="R215" s="18" t="str">
        <f t="shared" si="24"/>
        <v>check original coords</v>
      </c>
    </row>
    <row r="216" spans="15:18" x14ac:dyDescent="0.25">
      <c r="O216" s="15">
        <v>473</v>
      </c>
      <c r="P216" s="16">
        <v>272</v>
      </c>
      <c r="Q216" s="17" t="str">
        <f t="shared" si="23"/>
        <v>check original coords</v>
      </c>
      <c r="R216" s="18" t="str">
        <f t="shared" si="24"/>
        <v>check original coords</v>
      </c>
    </row>
    <row r="217" spans="15:18" x14ac:dyDescent="0.25">
      <c r="O217" s="15">
        <v>460</v>
      </c>
      <c r="P217" s="16">
        <v>427</v>
      </c>
      <c r="Q217" s="17" t="str">
        <f t="shared" si="23"/>
        <v>check original coords</v>
      </c>
      <c r="R217" s="18" t="str">
        <f t="shared" si="24"/>
        <v>check original coords</v>
      </c>
    </row>
    <row r="218" spans="15:18" x14ac:dyDescent="0.25">
      <c r="O218" s="15">
        <v>580</v>
      </c>
      <c r="P218" s="16">
        <v>248</v>
      </c>
      <c r="Q218" s="17" t="str">
        <f t="shared" si="23"/>
        <v>check original coords</v>
      </c>
      <c r="R218" s="18" t="str">
        <f t="shared" si="24"/>
        <v>check original coords</v>
      </c>
    </row>
    <row r="219" spans="15:18" x14ac:dyDescent="0.25">
      <c r="O219" s="15">
        <v>22</v>
      </c>
      <c r="P219" s="16">
        <v>94</v>
      </c>
      <c r="Q219" s="17" t="str">
        <f t="shared" si="23"/>
        <v>check original coords</v>
      </c>
      <c r="R219" s="18" t="str">
        <f t="shared" si="24"/>
        <v>check original coords</v>
      </c>
    </row>
    <row r="220" spans="15:18" x14ac:dyDescent="0.25">
      <c r="O220" s="15">
        <v>638</v>
      </c>
      <c r="P220" s="16">
        <v>613</v>
      </c>
      <c r="Q220" s="17" t="str">
        <f t="shared" si="23"/>
        <v>check original coords</v>
      </c>
      <c r="R220" s="18" t="str">
        <f t="shared" si="24"/>
        <v>check original coords</v>
      </c>
    </row>
    <row r="221" spans="15:18" x14ac:dyDescent="0.25">
      <c r="O221" s="15">
        <v>719</v>
      </c>
      <c r="P221" s="16">
        <v>257</v>
      </c>
      <c r="Q221" s="17" t="str">
        <f t="shared" si="23"/>
        <v>check original coords</v>
      </c>
      <c r="R221" s="18" t="str">
        <f t="shared" si="24"/>
        <v>check original coords</v>
      </c>
    </row>
    <row r="222" spans="15:18" x14ac:dyDescent="0.25">
      <c r="O222" s="15">
        <v>490</v>
      </c>
      <c r="P222" s="16">
        <v>522</v>
      </c>
      <c r="Q222" s="17" t="str">
        <f t="shared" si="23"/>
        <v>check original coords</v>
      </c>
      <c r="R222" s="18" t="str">
        <f t="shared" si="24"/>
        <v>check original coords</v>
      </c>
    </row>
    <row r="223" spans="15:18" x14ac:dyDescent="0.25">
      <c r="O223" s="15">
        <v>147</v>
      </c>
      <c r="P223" s="16">
        <v>623</v>
      </c>
      <c r="Q223" s="17" t="str">
        <f t="shared" si="23"/>
        <v>check original coords</v>
      </c>
      <c r="R223" s="18" t="str">
        <f t="shared" si="24"/>
        <v>check original coords</v>
      </c>
    </row>
    <row r="224" spans="15:18" x14ac:dyDescent="0.25">
      <c r="O224" s="15">
        <v>161</v>
      </c>
      <c r="P224" s="16">
        <v>164</v>
      </c>
      <c r="Q224" s="17" t="str">
        <f t="shared" si="23"/>
        <v>check original coords</v>
      </c>
      <c r="R224" s="18" t="str">
        <f t="shared" si="24"/>
        <v>check original coords</v>
      </c>
    </row>
    <row r="225" spans="15:18" x14ac:dyDescent="0.25">
      <c r="O225" s="15">
        <v>282</v>
      </c>
      <c r="P225" s="16">
        <v>260</v>
      </c>
      <c r="Q225" s="17" t="str">
        <f t="shared" si="23"/>
        <v>check original coords</v>
      </c>
      <c r="R225" s="18" t="str">
        <f t="shared" si="24"/>
        <v>check original coords</v>
      </c>
    </row>
    <row r="226" spans="15:18" x14ac:dyDescent="0.25">
      <c r="O226" s="15">
        <v>498</v>
      </c>
      <c r="P226" s="16">
        <v>266</v>
      </c>
      <c r="Q226" s="17" t="str">
        <f t="shared" si="23"/>
        <v>check original coords</v>
      </c>
      <c r="R226" s="18" t="str">
        <f t="shared" si="24"/>
        <v>check original coords</v>
      </c>
    </row>
    <row r="227" spans="15:18" x14ac:dyDescent="0.25">
      <c r="O227" s="15">
        <v>609</v>
      </c>
      <c r="P227" s="16">
        <v>547</v>
      </c>
      <c r="Q227" s="17" t="str">
        <f t="shared" si="23"/>
        <v>check original coords</v>
      </c>
      <c r="R227" s="18" t="str">
        <f t="shared" si="24"/>
        <v>check original coords</v>
      </c>
    </row>
    <row r="228" spans="15:18" x14ac:dyDescent="0.25">
      <c r="O228" s="15">
        <v>679</v>
      </c>
      <c r="P228" s="16">
        <v>283</v>
      </c>
      <c r="Q228" s="17" t="str">
        <f t="shared" si="23"/>
        <v>check original coords</v>
      </c>
      <c r="R228" s="18" t="str">
        <f t="shared" si="24"/>
        <v>check original coords</v>
      </c>
    </row>
    <row r="229" spans="15:18" x14ac:dyDescent="0.25">
      <c r="O229" s="15">
        <v>298</v>
      </c>
      <c r="P229" s="16">
        <v>391</v>
      </c>
      <c r="Q229" s="17" t="str">
        <f t="shared" si="23"/>
        <v>check original coords</v>
      </c>
      <c r="R229" s="18" t="str">
        <f t="shared" si="24"/>
        <v>check original coords</v>
      </c>
    </row>
    <row r="230" spans="15:18" x14ac:dyDescent="0.25">
      <c r="O230" s="15">
        <v>687</v>
      </c>
      <c r="P230" s="16">
        <v>211</v>
      </c>
      <c r="Q230" s="17" t="str">
        <f t="shared" si="23"/>
        <v>check original coords</v>
      </c>
      <c r="R230" s="18" t="str">
        <f t="shared" si="24"/>
        <v>check original coords</v>
      </c>
    </row>
    <row r="231" spans="15:18" x14ac:dyDescent="0.25">
      <c r="O231" s="15">
        <v>33</v>
      </c>
      <c r="P231" s="16">
        <v>654</v>
      </c>
      <c r="Q231" s="17" t="str">
        <f t="shared" si="23"/>
        <v>check original coords</v>
      </c>
      <c r="R231" s="18" t="str">
        <f t="shared" si="24"/>
        <v>check original coords</v>
      </c>
    </row>
    <row r="232" spans="15:18" x14ac:dyDescent="0.25">
      <c r="O232" s="15">
        <v>-9</v>
      </c>
      <c r="P232" s="16">
        <v>693</v>
      </c>
      <c r="Q232" s="17" t="str">
        <f t="shared" si="23"/>
        <v>check original coords</v>
      </c>
      <c r="R232" s="18" t="str">
        <f t="shared" si="24"/>
        <v>check original coords</v>
      </c>
    </row>
    <row r="233" spans="15:18" x14ac:dyDescent="0.25">
      <c r="O233" s="15">
        <v>440</v>
      </c>
      <c r="P233" s="16">
        <v>149</v>
      </c>
      <c r="Q233" s="17" t="str">
        <f t="shared" si="23"/>
        <v>check original coords</v>
      </c>
      <c r="R233" s="18" t="str">
        <f t="shared" si="24"/>
        <v>check original coords</v>
      </c>
    </row>
    <row r="234" spans="15:18" x14ac:dyDescent="0.25">
      <c r="O234" s="15">
        <v>102</v>
      </c>
      <c r="P234" s="16">
        <v>120</v>
      </c>
      <c r="Q234" s="17" t="str">
        <f t="shared" si="23"/>
        <v>check original coords</v>
      </c>
      <c r="R234" s="18" t="str">
        <f t="shared" si="24"/>
        <v>check original coords</v>
      </c>
    </row>
    <row r="235" spans="15:18" x14ac:dyDescent="0.25">
      <c r="O235" s="15">
        <v>496</v>
      </c>
      <c r="P235" s="16">
        <v>545</v>
      </c>
      <c r="Q235" s="17" t="str">
        <f t="shared" si="23"/>
        <v>check original coords</v>
      </c>
      <c r="R235" s="18" t="str">
        <f t="shared" si="24"/>
        <v>check original coords</v>
      </c>
    </row>
    <row r="236" spans="15:18" x14ac:dyDescent="0.25">
      <c r="O236" s="15">
        <v>656</v>
      </c>
      <c r="P236" s="16">
        <v>518</v>
      </c>
      <c r="Q236" s="17" t="str">
        <f t="shared" si="23"/>
        <v>check original coords</v>
      </c>
      <c r="R236" s="18" t="str">
        <f t="shared" si="24"/>
        <v>check original coords</v>
      </c>
    </row>
    <row r="237" spans="15:18" x14ac:dyDescent="0.25">
      <c r="O237" s="15">
        <v>122</v>
      </c>
      <c r="P237" s="16">
        <v>146</v>
      </c>
      <c r="Q237" s="17" t="str">
        <f t="shared" si="23"/>
        <v>check original coords</v>
      </c>
      <c r="R237" s="18" t="str">
        <f t="shared" si="24"/>
        <v>check original coords</v>
      </c>
    </row>
    <row r="238" spans="15:18" x14ac:dyDescent="0.25">
      <c r="O238" s="15">
        <v>59</v>
      </c>
      <c r="P238" s="16">
        <v>650</v>
      </c>
      <c r="Q238" s="17" t="str">
        <f t="shared" si="23"/>
        <v>check original coords</v>
      </c>
      <c r="R238" s="18" t="str">
        <f t="shared" si="24"/>
        <v>check original coords</v>
      </c>
    </row>
    <row r="239" spans="15:18" x14ac:dyDescent="0.25">
      <c r="O239" s="15">
        <v>317</v>
      </c>
      <c r="P239" s="16">
        <v>432</v>
      </c>
      <c r="Q239" s="17" t="str">
        <f t="shared" si="23"/>
        <v>check original coords</v>
      </c>
      <c r="R239" s="18" t="str">
        <f t="shared" si="24"/>
        <v>check original coords</v>
      </c>
    </row>
    <row r="240" spans="15:18" x14ac:dyDescent="0.25">
      <c r="O240" s="15">
        <v>257</v>
      </c>
      <c r="P240" s="16">
        <v>193</v>
      </c>
      <c r="Q240" s="17" t="str">
        <f t="shared" si="23"/>
        <v>check original coords</v>
      </c>
      <c r="R240" s="18" t="str">
        <f t="shared" si="24"/>
        <v>check original coords</v>
      </c>
    </row>
    <row r="241" spans="15:18" x14ac:dyDescent="0.25">
      <c r="O241" s="15">
        <v>50</v>
      </c>
      <c r="P241" s="16">
        <v>89</v>
      </c>
      <c r="Q241" s="17" t="str">
        <f t="shared" si="23"/>
        <v>check original coords</v>
      </c>
      <c r="R241" s="18" t="str">
        <f t="shared" si="24"/>
        <v>check original coords</v>
      </c>
    </row>
    <row r="242" spans="15:18" x14ac:dyDescent="0.25">
      <c r="O242" s="15">
        <v>178</v>
      </c>
      <c r="P242" s="16">
        <v>572</v>
      </c>
      <c r="Q242" s="17" t="str">
        <f t="shared" si="23"/>
        <v>check original coords</v>
      </c>
      <c r="R242" s="18" t="str">
        <f t="shared" si="24"/>
        <v>check original coords</v>
      </c>
    </row>
    <row r="243" spans="15:18" x14ac:dyDescent="0.25">
      <c r="O243" s="15">
        <v>51</v>
      </c>
      <c r="P243" s="16">
        <v>508</v>
      </c>
      <c r="Q243" s="17" t="str">
        <f t="shared" si="23"/>
        <v>check original coords</v>
      </c>
      <c r="R243" s="18" t="str">
        <f t="shared" si="24"/>
        <v>check original coords</v>
      </c>
    </row>
    <row r="244" spans="15:18" x14ac:dyDescent="0.25">
      <c r="O244" s="15">
        <v>231</v>
      </c>
      <c r="P244" s="16">
        <v>116</v>
      </c>
      <c r="Q244" s="17" t="str">
        <f t="shared" si="23"/>
        <v>check original coords</v>
      </c>
      <c r="R244" s="18" t="str">
        <f t="shared" si="24"/>
        <v>check original coords</v>
      </c>
    </row>
    <row r="245" spans="15:18" x14ac:dyDescent="0.25">
      <c r="O245" s="15">
        <v>629</v>
      </c>
      <c r="P245" s="16">
        <v>212</v>
      </c>
      <c r="Q245" s="17" t="str">
        <f t="shared" si="23"/>
        <v>check original coords</v>
      </c>
      <c r="R245" s="18" t="str">
        <f t="shared" si="24"/>
        <v>check original coords</v>
      </c>
    </row>
    <row r="246" spans="15:18" x14ac:dyDescent="0.25">
      <c r="O246" s="15">
        <v>674</v>
      </c>
      <c r="P246" s="16">
        <v>279</v>
      </c>
      <c r="Q246" s="17" t="str">
        <f t="shared" si="23"/>
        <v>check original coords</v>
      </c>
      <c r="R246" s="18" t="str">
        <f t="shared" si="24"/>
        <v>check original coords</v>
      </c>
    </row>
    <row r="247" spans="15:18" x14ac:dyDescent="0.25">
      <c r="O247" s="15">
        <v>25</v>
      </c>
      <c r="P247" s="16">
        <v>599</v>
      </c>
      <c r="Q247" s="17" t="str">
        <f t="shared" si="23"/>
        <v>check original coords</v>
      </c>
      <c r="R247" s="18" t="str">
        <f t="shared" si="24"/>
        <v>check original coords</v>
      </c>
    </row>
    <row r="248" spans="15:18" x14ac:dyDescent="0.25">
      <c r="O248" s="15">
        <v>745</v>
      </c>
      <c r="P248" s="16">
        <v>446</v>
      </c>
      <c r="Q248" s="17" t="str">
        <f t="shared" si="23"/>
        <v>check original coords</v>
      </c>
      <c r="R248" s="18" t="str">
        <f t="shared" si="24"/>
        <v>check original coords</v>
      </c>
    </row>
    <row r="249" spans="15:18" x14ac:dyDescent="0.25">
      <c r="O249" s="15">
        <v>-21</v>
      </c>
      <c r="P249" s="16">
        <v>598</v>
      </c>
      <c r="Q249" s="17" t="str">
        <f t="shared" si="23"/>
        <v>check original coords</v>
      </c>
      <c r="R249" s="18" t="str">
        <f t="shared" si="24"/>
        <v>check original coords</v>
      </c>
    </row>
    <row r="250" spans="15:18" x14ac:dyDescent="0.25">
      <c r="O250" s="15">
        <v>154</v>
      </c>
      <c r="P250" s="16">
        <v>594</v>
      </c>
      <c r="Q250" s="17" t="str">
        <f t="shared" si="23"/>
        <v>check original coords</v>
      </c>
      <c r="R250" s="18" t="str">
        <f t="shared" si="24"/>
        <v>check original coords</v>
      </c>
    </row>
    <row r="251" spans="15:18" x14ac:dyDescent="0.25">
      <c r="O251" s="15">
        <v>342</v>
      </c>
      <c r="P251" s="16">
        <v>165</v>
      </c>
      <c r="Q251" s="17" t="str">
        <f t="shared" si="23"/>
        <v>check original coords</v>
      </c>
      <c r="R251" s="18" t="str">
        <f t="shared" si="24"/>
        <v>check original coords</v>
      </c>
    </row>
    <row r="252" spans="15:18" x14ac:dyDescent="0.25">
      <c r="O252" s="15">
        <v>-1</v>
      </c>
      <c r="P252" s="16">
        <v>334</v>
      </c>
      <c r="Q252" s="17" t="str">
        <f t="shared" si="23"/>
        <v>check original coords</v>
      </c>
      <c r="R252" s="18" t="str">
        <f t="shared" si="24"/>
        <v>check original coords</v>
      </c>
    </row>
    <row r="253" spans="15:18" x14ac:dyDescent="0.25">
      <c r="O253" s="15">
        <v>703</v>
      </c>
      <c r="P253" s="16">
        <v>366</v>
      </c>
      <c r="Q253" s="17" t="str">
        <f t="shared" si="23"/>
        <v>check original coords</v>
      </c>
      <c r="R253" s="18" t="str">
        <f t="shared" si="24"/>
        <v>check original coords</v>
      </c>
    </row>
    <row r="254" spans="15:18" x14ac:dyDescent="0.25">
      <c r="O254" s="15">
        <v>701</v>
      </c>
      <c r="P254" s="16">
        <v>747</v>
      </c>
      <c r="Q254" s="17" t="str">
        <f t="shared" si="23"/>
        <v>check original coords</v>
      </c>
      <c r="R254" s="18" t="str">
        <f t="shared" si="24"/>
        <v>check original coords</v>
      </c>
    </row>
    <row r="255" spans="15:18" x14ac:dyDescent="0.25">
      <c r="O255" s="15">
        <v>-175</v>
      </c>
      <c r="P255" s="16">
        <v>585</v>
      </c>
      <c r="Q255" s="17" t="str">
        <f t="shared" si="23"/>
        <v>check original coords</v>
      </c>
      <c r="R255" s="18" t="str">
        <f t="shared" si="24"/>
        <v>check original coords</v>
      </c>
    </row>
    <row r="256" spans="15:18" x14ac:dyDescent="0.25">
      <c r="O256" s="15">
        <v>132</v>
      </c>
      <c r="P256" s="16">
        <v>411</v>
      </c>
      <c r="Q256" s="17" t="str">
        <f t="shared" si="23"/>
        <v>check original coords</v>
      </c>
      <c r="R256" s="18" t="str">
        <f t="shared" si="24"/>
        <v>check original coords</v>
      </c>
    </row>
    <row r="257" spans="15:18" x14ac:dyDescent="0.25">
      <c r="O257" s="15">
        <v>423</v>
      </c>
      <c r="P257" s="16">
        <v>308</v>
      </c>
      <c r="Q257" s="17" t="str">
        <f t="shared" si="23"/>
        <v>check original coords</v>
      </c>
      <c r="R257" s="18" t="str">
        <f t="shared" si="24"/>
        <v>check original coords</v>
      </c>
    </row>
    <row r="258" spans="15:18" x14ac:dyDescent="0.25">
      <c r="O258" s="15">
        <v>316</v>
      </c>
      <c r="P258" s="16">
        <v>313</v>
      </c>
      <c r="Q258" s="17" t="str">
        <f t="shared" si="23"/>
        <v>check original coords</v>
      </c>
      <c r="R258" s="18" t="str">
        <f t="shared" si="24"/>
        <v>check original coords</v>
      </c>
    </row>
    <row r="259" spans="15:18" x14ac:dyDescent="0.25">
      <c r="O259" s="15">
        <v>154</v>
      </c>
      <c r="P259" s="16">
        <v>483</v>
      </c>
      <c r="Q259" s="17" t="str">
        <f t="shared" si="23"/>
        <v>check original coords</v>
      </c>
      <c r="R259" s="18" t="str">
        <f t="shared" si="24"/>
        <v>check original coords</v>
      </c>
    </row>
    <row r="260" spans="15:18" x14ac:dyDescent="0.25">
      <c r="O260" s="15">
        <v>604</v>
      </c>
      <c r="P260" s="16">
        <v>582</v>
      </c>
      <c r="Q260" s="17" t="str">
        <f t="shared" si="23"/>
        <v>check original coords</v>
      </c>
      <c r="R260" s="18" t="str">
        <f t="shared" si="24"/>
        <v>check original coords</v>
      </c>
    </row>
    <row r="261" spans="15:18" x14ac:dyDescent="0.25">
      <c r="O261" s="15">
        <v>482</v>
      </c>
      <c r="P261" s="16">
        <v>230</v>
      </c>
      <c r="Q261" s="17" t="str">
        <f t="shared" si="23"/>
        <v>check original coords</v>
      </c>
      <c r="R261" s="18" t="str">
        <f t="shared" si="24"/>
        <v>check original coords</v>
      </c>
    </row>
    <row r="262" spans="15:18" x14ac:dyDescent="0.25">
      <c r="O262" s="15">
        <v>629</v>
      </c>
      <c r="P262" s="16">
        <v>306</v>
      </c>
      <c r="Q262" s="17" t="str">
        <f t="shared" si="23"/>
        <v>check original coords</v>
      </c>
      <c r="R262" s="18" t="str">
        <f t="shared" si="24"/>
        <v>check original coords</v>
      </c>
    </row>
    <row r="263" spans="15:18" x14ac:dyDescent="0.25">
      <c r="O263" s="15">
        <v>554</v>
      </c>
      <c r="P263" s="16">
        <v>760</v>
      </c>
      <c r="Q263" s="17" t="str">
        <f t="shared" si="23"/>
        <v>check original coords</v>
      </c>
      <c r="R263" s="18" t="str">
        <f t="shared" si="24"/>
        <v>check original coords</v>
      </c>
    </row>
    <row r="264" spans="15:18" x14ac:dyDescent="0.25">
      <c r="O264" s="15">
        <v>99</v>
      </c>
      <c r="P264" s="16">
        <v>382</v>
      </c>
      <c r="Q264" s="17" t="str">
        <f t="shared" si="23"/>
        <v>check original coords</v>
      </c>
      <c r="R264" s="18" t="str">
        <f t="shared" si="24"/>
        <v>check original coords</v>
      </c>
    </row>
    <row r="265" spans="15:18" x14ac:dyDescent="0.25">
      <c r="O265" s="15">
        <v>365</v>
      </c>
      <c r="P265" s="16">
        <v>174</v>
      </c>
      <c r="Q265" s="17" t="str">
        <f t="shared" si="23"/>
        <v>check original coords</v>
      </c>
      <c r="R265" s="18" t="str">
        <f t="shared" si="24"/>
        <v>check original coords</v>
      </c>
    </row>
    <row r="266" spans="15:18" x14ac:dyDescent="0.25">
      <c r="O266" s="15">
        <v>168</v>
      </c>
      <c r="P266" s="16">
        <v>719</v>
      </c>
      <c r="Q266" s="17" t="str">
        <f t="shared" si="23"/>
        <v>check original coords</v>
      </c>
      <c r="R266" s="18" t="str">
        <f t="shared" si="24"/>
        <v>check original coords</v>
      </c>
    </row>
    <row r="267" spans="15:18" x14ac:dyDescent="0.25">
      <c r="O267" s="15">
        <v>-136</v>
      </c>
      <c r="P267" s="16">
        <v>680</v>
      </c>
      <c r="Q267" s="17" t="str">
        <f t="shared" si="23"/>
        <v>check original coords</v>
      </c>
      <c r="R267" s="18" t="str">
        <f t="shared" si="24"/>
        <v>check original coords</v>
      </c>
    </row>
    <row r="268" spans="15:18" x14ac:dyDescent="0.25">
      <c r="O268" s="15">
        <v>578</v>
      </c>
      <c r="P268" s="16">
        <v>274</v>
      </c>
      <c r="Q268" s="17" t="str">
        <f t="shared" si="23"/>
        <v>check original coords</v>
      </c>
      <c r="R268" s="18" t="str">
        <f t="shared" si="24"/>
        <v>check original coords</v>
      </c>
    </row>
    <row r="269" spans="15:18" x14ac:dyDescent="0.25">
      <c r="O269" s="15">
        <v>569</v>
      </c>
      <c r="P269" s="16">
        <v>254</v>
      </c>
      <c r="Q269" s="17" t="str">
        <f t="shared" si="23"/>
        <v>check original coords</v>
      </c>
      <c r="R269" s="18" t="str">
        <f t="shared" si="24"/>
        <v>check original coords</v>
      </c>
    </row>
    <row r="270" spans="15:18" x14ac:dyDescent="0.25">
      <c r="O270" s="15">
        <v>632</v>
      </c>
      <c r="P270" s="16">
        <v>768</v>
      </c>
      <c r="Q270" s="17" t="str">
        <f t="shared" si="23"/>
        <v>check original coords</v>
      </c>
      <c r="R270" s="18" t="str">
        <f t="shared" si="24"/>
        <v>check original coords</v>
      </c>
    </row>
    <row r="271" spans="15:18" x14ac:dyDescent="0.25">
      <c r="O271" s="15">
        <v>-96</v>
      </c>
      <c r="P271" s="16">
        <v>275</v>
      </c>
      <c r="Q271" s="17" t="str">
        <f t="shared" si="23"/>
        <v>check original coords</v>
      </c>
      <c r="R271" s="18" t="str">
        <f t="shared" si="24"/>
        <v>check original coords</v>
      </c>
    </row>
    <row r="272" spans="15:18" x14ac:dyDescent="0.25">
      <c r="O272" s="15">
        <v>306</v>
      </c>
      <c r="P272" s="16">
        <v>115</v>
      </c>
      <c r="Q272" s="17" t="str">
        <f t="shared" si="23"/>
        <v>check original coords</v>
      </c>
      <c r="R272" s="18" t="str">
        <f t="shared" si="24"/>
        <v>check original coords</v>
      </c>
    </row>
    <row r="273" spans="15:18" x14ac:dyDescent="0.25">
      <c r="O273" s="15">
        <v>259</v>
      </c>
      <c r="P273" s="16">
        <v>738</v>
      </c>
      <c r="Q273" s="17" t="str">
        <f t="shared" si="23"/>
        <v>check original coords</v>
      </c>
      <c r="R273" s="18" t="str">
        <f t="shared" si="24"/>
        <v>check original coords</v>
      </c>
    </row>
    <row r="274" spans="15:18" x14ac:dyDescent="0.25">
      <c r="O274" s="15">
        <v>520</v>
      </c>
      <c r="P274" s="16">
        <v>506</v>
      </c>
      <c r="Q274" s="17" t="str">
        <f t="shared" ref="Q274:Q337" si="25">IF(O274=0,0,IF(O274&gt;$B$26,"check original coords",IF(O274&lt;$B$37,"check original coords",ROUND($I$30+($I$28*(((O274-$B$37)/$B$27))),1))))</f>
        <v>check original coords</v>
      </c>
      <c r="R274" s="18" t="str">
        <f t="shared" ref="R274:R337" si="26">IF(P274=0,0,IF(P274&gt;$G$25,"check original coords",IF(P274&lt;$C$25,"check original coords",ROUND($J$25+($K$25*((P274-$C$25)/$D$25)),1))))</f>
        <v>check original coords</v>
      </c>
    </row>
    <row r="275" spans="15:18" x14ac:dyDescent="0.25">
      <c r="O275" s="15">
        <v>56</v>
      </c>
      <c r="P275" s="16">
        <v>594</v>
      </c>
      <c r="Q275" s="17" t="str">
        <f t="shared" si="25"/>
        <v>check original coords</v>
      </c>
      <c r="R275" s="18" t="str">
        <f t="shared" si="26"/>
        <v>check original coords</v>
      </c>
    </row>
    <row r="276" spans="15:18" x14ac:dyDescent="0.25">
      <c r="O276" s="15">
        <v>740</v>
      </c>
      <c r="P276" s="16">
        <v>553</v>
      </c>
      <c r="Q276" s="17" t="str">
        <f t="shared" si="25"/>
        <v>check original coords</v>
      </c>
      <c r="R276" s="18" t="str">
        <f t="shared" si="26"/>
        <v>check original coords</v>
      </c>
    </row>
    <row r="277" spans="15:18" x14ac:dyDescent="0.25">
      <c r="O277" s="15">
        <v>218</v>
      </c>
      <c r="P277" s="16">
        <v>390</v>
      </c>
      <c r="Q277" s="17" t="str">
        <f t="shared" si="25"/>
        <v>check original coords</v>
      </c>
      <c r="R277" s="18" t="str">
        <f t="shared" si="26"/>
        <v>check original coords</v>
      </c>
    </row>
    <row r="278" spans="15:18" x14ac:dyDescent="0.25">
      <c r="O278" s="15">
        <v>554</v>
      </c>
      <c r="P278" s="16">
        <v>311</v>
      </c>
      <c r="Q278" s="17" t="str">
        <f t="shared" si="25"/>
        <v>check original coords</v>
      </c>
      <c r="R278" s="18" t="str">
        <f t="shared" si="26"/>
        <v>check original coords</v>
      </c>
    </row>
    <row r="279" spans="15:18" x14ac:dyDescent="0.25">
      <c r="O279" s="15">
        <v>89</v>
      </c>
      <c r="P279" s="16">
        <v>60</v>
      </c>
      <c r="Q279" s="17" t="str">
        <f t="shared" si="25"/>
        <v>check original coords</v>
      </c>
      <c r="R279" s="18" t="str">
        <f t="shared" si="26"/>
        <v>check original coords</v>
      </c>
    </row>
    <row r="280" spans="15:18" x14ac:dyDescent="0.25">
      <c r="O280" s="15">
        <v>614</v>
      </c>
      <c r="P280" s="16">
        <v>473</v>
      </c>
      <c r="Q280" s="17" t="str">
        <f t="shared" si="25"/>
        <v>check original coords</v>
      </c>
      <c r="R280" s="18" t="str">
        <f t="shared" si="26"/>
        <v>check original coords</v>
      </c>
    </row>
    <row r="281" spans="15:18" x14ac:dyDescent="0.25">
      <c r="O281" s="15">
        <v>731</v>
      </c>
      <c r="P281" s="16">
        <v>566</v>
      </c>
      <c r="Q281" s="17" t="str">
        <f t="shared" si="25"/>
        <v>check original coords</v>
      </c>
      <c r="R281" s="18" t="str">
        <f t="shared" si="26"/>
        <v>check original coords</v>
      </c>
    </row>
    <row r="282" spans="15:18" x14ac:dyDescent="0.25">
      <c r="O282" s="15">
        <v>324</v>
      </c>
      <c r="P282" s="16">
        <v>597</v>
      </c>
      <c r="Q282" s="17" t="str">
        <f t="shared" si="25"/>
        <v>check original coords</v>
      </c>
      <c r="R282" s="18" t="str">
        <f t="shared" si="26"/>
        <v>check original coords</v>
      </c>
    </row>
    <row r="283" spans="15:18" x14ac:dyDescent="0.25">
      <c r="O283" s="15">
        <v>84</v>
      </c>
      <c r="P283" s="16">
        <v>571</v>
      </c>
      <c r="Q283" s="17" t="str">
        <f t="shared" si="25"/>
        <v>check original coords</v>
      </c>
      <c r="R283" s="18" t="str">
        <f t="shared" si="26"/>
        <v>check original coords</v>
      </c>
    </row>
    <row r="284" spans="15:18" x14ac:dyDescent="0.25">
      <c r="O284" s="15">
        <v>-85</v>
      </c>
      <c r="P284" s="16">
        <v>400</v>
      </c>
      <c r="Q284" s="17" t="str">
        <f t="shared" si="25"/>
        <v>check original coords</v>
      </c>
      <c r="R284" s="18" t="str">
        <f t="shared" si="26"/>
        <v>check original coords</v>
      </c>
    </row>
    <row r="285" spans="15:18" x14ac:dyDescent="0.25">
      <c r="O285" s="15">
        <v>-128</v>
      </c>
      <c r="P285" s="16">
        <v>171</v>
      </c>
      <c r="Q285" s="17" t="str">
        <f t="shared" si="25"/>
        <v>check original coords</v>
      </c>
      <c r="R285" s="18" t="str">
        <f t="shared" si="26"/>
        <v>check original coords</v>
      </c>
    </row>
    <row r="286" spans="15:18" x14ac:dyDescent="0.25">
      <c r="O286" s="15">
        <v>510</v>
      </c>
      <c r="P286" s="16">
        <v>399</v>
      </c>
      <c r="Q286" s="17" t="str">
        <f t="shared" si="25"/>
        <v>check original coords</v>
      </c>
      <c r="R286" s="18" t="str">
        <f t="shared" si="26"/>
        <v>check original coords</v>
      </c>
    </row>
    <row r="287" spans="15:18" x14ac:dyDescent="0.25">
      <c r="O287" s="15">
        <v>134</v>
      </c>
      <c r="P287" s="16">
        <v>665</v>
      </c>
      <c r="Q287" s="17" t="str">
        <f t="shared" si="25"/>
        <v>check original coords</v>
      </c>
      <c r="R287" s="18" t="str">
        <f t="shared" si="26"/>
        <v>check original coords</v>
      </c>
    </row>
    <row r="288" spans="15:18" x14ac:dyDescent="0.25">
      <c r="O288" s="15">
        <v>692</v>
      </c>
      <c r="P288" s="16">
        <v>638</v>
      </c>
      <c r="Q288" s="17" t="str">
        <f t="shared" si="25"/>
        <v>check original coords</v>
      </c>
      <c r="R288" s="18" t="str">
        <f t="shared" si="26"/>
        <v>check original coords</v>
      </c>
    </row>
    <row r="289" spans="15:18" x14ac:dyDescent="0.25">
      <c r="O289" s="15">
        <v>346</v>
      </c>
      <c r="P289" s="16">
        <v>575</v>
      </c>
      <c r="Q289" s="17" t="str">
        <f t="shared" si="25"/>
        <v>check original coords</v>
      </c>
      <c r="R289" s="18" t="str">
        <f t="shared" si="26"/>
        <v>check original coords</v>
      </c>
    </row>
    <row r="290" spans="15:18" x14ac:dyDescent="0.25">
      <c r="O290" s="15">
        <v>602</v>
      </c>
      <c r="P290" s="16">
        <v>515</v>
      </c>
      <c r="Q290" s="17" t="str">
        <f t="shared" si="25"/>
        <v>check original coords</v>
      </c>
      <c r="R290" s="18" t="str">
        <f t="shared" si="26"/>
        <v>check original coords</v>
      </c>
    </row>
    <row r="291" spans="15:18" x14ac:dyDescent="0.25">
      <c r="O291" s="15">
        <v>-61</v>
      </c>
      <c r="P291" s="16">
        <v>497</v>
      </c>
      <c r="Q291" s="17" t="str">
        <f t="shared" si="25"/>
        <v>check original coords</v>
      </c>
      <c r="R291" s="18" t="str">
        <f t="shared" si="26"/>
        <v>check original coords</v>
      </c>
    </row>
    <row r="292" spans="15:18" x14ac:dyDescent="0.25">
      <c r="O292" s="15">
        <v>34</v>
      </c>
      <c r="P292" s="16">
        <v>470</v>
      </c>
      <c r="Q292" s="17" t="str">
        <f t="shared" si="25"/>
        <v>check original coords</v>
      </c>
      <c r="R292" s="18" t="str">
        <f t="shared" si="26"/>
        <v>check original coords</v>
      </c>
    </row>
    <row r="293" spans="15:18" x14ac:dyDescent="0.25">
      <c r="O293" s="15">
        <v>-46</v>
      </c>
      <c r="P293" s="16">
        <v>143</v>
      </c>
      <c r="Q293" s="17" t="str">
        <f t="shared" si="25"/>
        <v>check original coords</v>
      </c>
      <c r="R293" s="18" t="str">
        <f t="shared" si="26"/>
        <v>check original coords</v>
      </c>
    </row>
    <row r="294" spans="15:18" x14ac:dyDescent="0.25">
      <c r="O294" s="15">
        <v>-157</v>
      </c>
      <c r="P294" s="16">
        <v>49</v>
      </c>
      <c r="Q294" s="17" t="str">
        <f t="shared" si="25"/>
        <v>check original coords</v>
      </c>
      <c r="R294" s="18" t="str">
        <f t="shared" si="26"/>
        <v>check original coords</v>
      </c>
    </row>
    <row r="295" spans="15:18" x14ac:dyDescent="0.25">
      <c r="O295" s="15">
        <v>308</v>
      </c>
      <c r="P295" s="16">
        <v>521</v>
      </c>
      <c r="Q295" s="17" t="str">
        <f t="shared" si="25"/>
        <v>check original coords</v>
      </c>
      <c r="R295" s="18" t="str">
        <f t="shared" si="26"/>
        <v>check original coords</v>
      </c>
    </row>
    <row r="296" spans="15:18" x14ac:dyDescent="0.25">
      <c r="O296" s="15">
        <v>-25</v>
      </c>
      <c r="P296" s="16">
        <v>712</v>
      </c>
      <c r="Q296" s="17" t="str">
        <f t="shared" si="25"/>
        <v>check original coords</v>
      </c>
      <c r="R296" s="18" t="str">
        <f t="shared" si="26"/>
        <v>check original coords</v>
      </c>
    </row>
    <row r="297" spans="15:18" x14ac:dyDescent="0.25">
      <c r="O297" s="15">
        <v>342</v>
      </c>
      <c r="P297" s="16">
        <v>344</v>
      </c>
      <c r="Q297" s="17" t="str">
        <f t="shared" si="25"/>
        <v>check original coords</v>
      </c>
      <c r="R297" s="18" t="str">
        <f t="shared" si="26"/>
        <v>check original coords</v>
      </c>
    </row>
    <row r="298" spans="15:18" x14ac:dyDescent="0.25">
      <c r="O298" s="15">
        <v>296</v>
      </c>
      <c r="P298" s="16">
        <v>713</v>
      </c>
      <c r="Q298" s="17" t="str">
        <f t="shared" si="25"/>
        <v>check original coords</v>
      </c>
      <c r="R298" s="18" t="str">
        <f t="shared" si="26"/>
        <v>check original coords</v>
      </c>
    </row>
    <row r="299" spans="15:18" x14ac:dyDescent="0.25">
      <c r="O299" s="15">
        <v>558</v>
      </c>
      <c r="P299" s="16">
        <v>351</v>
      </c>
      <c r="Q299" s="17" t="str">
        <f t="shared" si="25"/>
        <v>check original coords</v>
      </c>
      <c r="R299" s="18" t="str">
        <f t="shared" si="26"/>
        <v>check original coords</v>
      </c>
    </row>
    <row r="300" spans="15:18" x14ac:dyDescent="0.25">
      <c r="O300" s="15">
        <v>542</v>
      </c>
      <c r="P300" s="16">
        <v>569</v>
      </c>
      <c r="Q300" s="17" t="str">
        <f t="shared" si="25"/>
        <v>check original coords</v>
      </c>
      <c r="R300" s="18" t="str">
        <f t="shared" si="26"/>
        <v>check original coords</v>
      </c>
    </row>
    <row r="301" spans="15:18" x14ac:dyDescent="0.25">
      <c r="O301" s="15">
        <v>158</v>
      </c>
      <c r="P301" s="16">
        <v>535</v>
      </c>
      <c r="Q301" s="17" t="str">
        <f t="shared" si="25"/>
        <v>check original coords</v>
      </c>
      <c r="R301" s="18" t="str">
        <f t="shared" si="26"/>
        <v>check original coords</v>
      </c>
    </row>
    <row r="302" spans="15:18" x14ac:dyDescent="0.25">
      <c r="O302" s="15">
        <v>1</v>
      </c>
      <c r="P302" s="16">
        <v>525</v>
      </c>
      <c r="Q302" s="17" t="str">
        <f t="shared" si="25"/>
        <v>check original coords</v>
      </c>
      <c r="R302" s="18" t="str">
        <f t="shared" si="26"/>
        <v>check original coords</v>
      </c>
    </row>
    <row r="303" spans="15:18" x14ac:dyDescent="0.25">
      <c r="O303" s="15">
        <v>233</v>
      </c>
      <c r="P303" s="16">
        <v>565</v>
      </c>
      <c r="Q303" s="17" t="str">
        <f t="shared" si="25"/>
        <v>check original coords</v>
      </c>
      <c r="R303" s="18" t="str">
        <f t="shared" si="26"/>
        <v>check original coords</v>
      </c>
    </row>
    <row r="304" spans="15:18" x14ac:dyDescent="0.25">
      <c r="O304" s="15">
        <v>456</v>
      </c>
      <c r="P304" s="16">
        <v>159</v>
      </c>
      <c r="Q304" s="17" t="str">
        <f t="shared" si="25"/>
        <v>check original coords</v>
      </c>
      <c r="R304" s="18" t="str">
        <f t="shared" si="26"/>
        <v>check original coords</v>
      </c>
    </row>
    <row r="305" spans="15:18" x14ac:dyDescent="0.25">
      <c r="O305" s="15">
        <v>263</v>
      </c>
      <c r="P305" s="16">
        <v>590</v>
      </c>
      <c r="Q305" s="17" t="str">
        <f t="shared" si="25"/>
        <v>check original coords</v>
      </c>
      <c r="R305" s="18" t="str">
        <f t="shared" si="26"/>
        <v>check original coords</v>
      </c>
    </row>
    <row r="306" spans="15:18" x14ac:dyDescent="0.25">
      <c r="O306" s="15">
        <v>436</v>
      </c>
      <c r="P306" s="16">
        <v>443</v>
      </c>
      <c r="Q306" s="17" t="str">
        <f t="shared" si="25"/>
        <v>check original coords</v>
      </c>
      <c r="R306" s="18" t="str">
        <f t="shared" si="26"/>
        <v>check original coords</v>
      </c>
    </row>
    <row r="307" spans="15:18" x14ac:dyDescent="0.25">
      <c r="O307" s="15">
        <v>503</v>
      </c>
      <c r="P307" s="16">
        <v>492</v>
      </c>
      <c r="Q307" s="17" t="str">
        <f t="shared" si="25"/>
        <v>check original coords</v>
      </c>
      <c r="R307" s="18" t="str">
        <f t="shared" si="26"/>
        <v>check original coords</v>
      </c>
    </row>
    <row r="308" spans="15:18" x14ac:dyDescent="0.25">
      <c r="O308" s="15">
        <v>222</v>
      </c>
      <c r="P308" s="16">
        <v>268</v>
      </c>
      <c r="Q308" s="17" t="str">
        <f t="shared" si="25"/>
        <v>check original coords</v>
      </c>
      <c r="R308" s="18" t="str">
        <f t="shared" si="26"/>
        <v>check original coords</v>
      </c>
    </row>
    <row r="309" spans="15:18" x14ac:dyDescent="0.25">
      <c r="O309" s="15">
        <v>162</v>
      </c>
      <c r="P309" s="16">
        <v>695</v>
      </c>
      <c r="Q309" s="17" t="str">
        <f t="shared" si="25"/>
        <v>check original coords</v>
      </c>
      <c r="R309" s="18" t="str">
        <f t="shared" si="26"/>
        <v>check original coords</v>
      </c>
    </row>
    <row r="310" spans="15:18" x14ac:dyDescent="0.25">
      <c r="O310" s="15">
        <v>149</v>
      </c>
      <c r="P310" s="16">
        <v>293</v>
      </c>
      <c r="Q310" s="17" t="str">
        <f t="shared" si="25"/>
        <v>check original coords</v>
      </c>
      <c r="R310" s="18" t="str">
        <f t="shared" si="26"/>
        <v>check original coords</v>
      </c>
    </row>
    <row r="311" spans="15:18" x14ac:dyDescent="0.25">
      <c r="O311" s="15">
        <v>602</v>
      </c>
      <c r="P311" s="16">
        <v>493</v>
      </c>
      <c r="Q311" s="17" t="str">
        <f t="shared" si="25"/>
        <v>check original coords</v>
      </c>
      <c r="R311" s="18" t="str">
        <f t="shared" si="26"/>
        <v>check original coords</v>
      </c>
    </row>
    <row r="312" spans="15:18" x14ac:dyDescent="0.25">
      <c r="O312" s="15">
        <v>422</v>
      </c>
      <c r="P312" s="16">
        <v>641</v>
      </c>
      <c r="Q312" s="17" t="str">
        <f t="shared" si="25"/>
        <v>check original coords</v>
      </c>
      <c r="R312" s="18" t="str">
        <f t="shared" si="26"/>
        <v>check original coords</v>
      </c>
    </row>
    <row r="313" spans="15:18" x14ac:dyDescent="0.25">
      <c r="O313" s="15">
        <v>492</v>
      </c>
      <c r="P313" s="16">
        <v>274</v>
      </c>
      <c r="Q313" s="17" t="str">
        <f t="shared" si="25"/>
        <v>check original coords</v>
      </c>
      <c r="R313" s="18" t="str">
        <f t="shared" si="26"/>
        <v>check original coords</v>
      </c>
    </row>
    <row r="314" spans="15:18" x14ac:dyDescent="0.25">
      <c r="O314" s="15">
        <v>-26</v>
      </c>
      <c r="P314" s="16">
        <v>694</v>
      </c>
      <c r="Q314" s="17" t="str">
        <f t="shared" si="25"/>
        <v>check original coords</v>
      </c>
      <c r="R314" s="18" t="str">
        <f t="shared" si="26"/>
        <v>check original coords</v>
      </c>
    </row>
    <row r="315" spans="15:18" x14ac:dyDescent="0.25">
      <c r="O315" s="15">
        <v>571</v>
      </c>
      <c r="P315" s="16">
        <v>589</v>
      </c>
      <c r="Q315" s="17" t="str">
        <f t="shared" si="25"/>
        <v>check original coords</v>
      </c>
      <c r="R315" s="18" t="str">
        <f t="shared" si="26"/>
        <v>check original coords</v>
      </c>
    </row>
    <row r="316" spans="15:18" x14ac:dyDescent="0.25">
      <c r="O316" s="15">
        <v>410</v>
      </c>
      <c r="P316" s="16">
        <v>606</v>
      </c>
      <c r="Q316" s="17" t="str">
        <f t="shared" si="25"/>
        <v>check original coords</v>
      </c>
      <c r="R316" s="18" t="str">
        <f t="shared" si="26"/>
        <v>check original coords</v>
      </c>
    </row>
    <row r="317" spans="15:18" x14ac:dyDescent="0.25">
      <c r="O317" s="15">
        <v>38</v>
      </c>
      <c r="P317" s="16">
        <v>665</v>
      </c>
      <c r="Q317" s="17" t="str">
        <f t="shared" si="25"/>
        <v>check original coords</v>
      </c>
      <c r="R317" s="18" t="str">
        <f t="shared" si="26"/>
        <v>check original coords</v>
      </c>
    </row>
    <row r="318" spans="15:18" x14ac:dyDescent="0.25">
      <c r="O318" s="15">
        <v>222</v>
      </c>
      <c r="P318" s="16">
        <v>306</v>
      </c>
      <c r="Q318" s="17" t="str">
        <f t="shared" si="25"/>
        <v>check original coords</v>
      </c>
      <c r="R318" s="18" t="str">
        <f t="shared" si="26"/>
        <v>check original coords</v>
      </c>
    </row>
    <row r="319" spans="15:18" x14ac:dyDescent="0.25">
      <c r="O319" s="15">
        <v>16</v>
      </c>
      <c r="P319" s="16">
        <v>550</v>
      </c>
      <c r="Q319" s="17" t="str">
        <f t="shared" si="25"/>
        <v>check original coords</v>
      </c>
      <c r="R319" s="18" t="str">
        <f t="shared" si="26"/>
        <v>check original coords</v>
      </c>
    </row>
    <row r="320" spans="15:18" x14ac:dyDescent="0.25">
      <c r="O320" s="15">
        <v>30</v>
      </c>
      <c r="P320" s="16">
        <v>369</v>
      </c>
      <c r="Q320" s="17" t="str">
        <f t="shared" si="25"/>
        <v>check original coords</v>
      </c>
      <c r="R320" s="18" t="str">
        <f t="shared" si="26"/>
        <v>check original coords</v>
      </c>
    </row>
    <row r="321" spans="15:18" x14ac:dyDescent="0.25">
      <c r="O321" s="15">
        <v>411</v>
      </c>
      <c r="P321" s="16">
        <v>407</v>
      </c>
      <c r="Q321" s="17" t="str">
        <f t="shared" si="25"/>
        <v>check original coords</v>
      </c>
      <c r="R321" s="18" t="str">
        <f t="shared" si="26"/>
        <v>check original coords</v>
      </c>
    </row>
    <row r="322" spans="15:18" x14ac:dyDescent="0.25">
      <c r="O322" s="15">
        <v>52</v>
      </c>
      <c r="P322" s="16">
        <v>26</v>
      </c>
      <c r="Q322" s="17" t="str">
        <f t="shared" si="25"/>
        <v>check original coords</v>
      </c>
      <c r="R322" s="18" t="str">
        <f t="shared" si="26"/>
        <v>check original coords</v>
      </c>
    </row>
    <row r="323" spans="15:18" x14ac:dyDescent="0.25">
      <c r="O323" s="15">
        <v>159</v>
      </c>
      <c r="P323" s="16">
        <v>127</v>
      </c>
      <c r="Q323" s="17" t="str">
        <f t="shared" si="25"/>
        <v>check original coords</v>
      </c>
      <c r="R323" s="18" t="str">
        <f t="shared" si="26"/>
        <v>check original coords</v>
      </c>
    </row>
    <row r="324" spans="15:18" x14ac:dyDescent="0.25">
      <c r="O324" s="15">
        <v>242</v>
      </c>
      <c r="P324" s="16">
        <v>251</v>
      </c>
      <c r="Q324" s="17" t="str">
        <f t="shared" si="25"/>
        <v>check original coords</v>
      </c>
      <c r="R324" s="18" t="str">
        <f t="shared" si="26"/>
        <v>check original coords</v>
      </c>
    </row>
    <row r="325" spans="15:18" x14ac:dyDescent="0.25">
      <c r="O325" s="15">
        <v>532</v>
      </c>
      <c r="P325" s="16">
        <v>594</v>
      </c>
      <c r="Q325" s="17" t="str">
        <f t="shared" si="25"/>
        <v>check original coords</v>
      </c>
      <c r="R325" s="18" t="str">
        <f t="shared" si="26"/>
        <v>check original coords</v>
      </c>
    </row>
    <row r="326" spans="15:18" x14ac:dyDescent="0.25">
      <c r="O326" s="15">
        <v>456</v>
      </c>
      <c r="P326" s="16">
        <v>712</v>
      </c>
      <c r="Q326" s="17" t="str">
        <f t="shared" si="25"/>
        <v>check original coords</v>
      </c>
      <c r="R326" s="18" t="str">
        <f t="shared" si="26"/>
        <v>check original coords</v>
      </c>
    </row>
    <row r="327" spans="15:18" x14ac:dyDescent="0.25">
      <c r="O327" s="15">
        <v>216</v>
      </c>
      <c r="P327" s="16">
        <v>479</v>
      </c>
      <c r="Q327" s="17" t="str">
        <f t="shared" si="25"/>
        <v>check original coords</v>
      </c>
      <c r="R327" s="18" t="str">
        <f t="shared" si="26"/>
        <v>check original coords</v>
      </c>
    </row>
    <row r="328" spans="15:18" x14ac:dyDescent="0.25">
      <c r="O328" s="15">
        <v>351</v>
      </c>
      <c r="P328" s="16">
        <v>694</v>
      </c>
      <c r="Q328" s="17" t="str">
        <f t="shared" si="25"/>
        <v>check original coords</v>
      </c>
      <c r="R328" s="18" t="str">
        <f t="shared" si="26"/>
        <v>check original coords</v>
      </c>
    </row>
    <row r="329" spans="15:18" x14ac:dyDescent="0.25">
      <c r="O329" s="15">
        <v>-180</v>
      </c>
      <c r="P329" s="16">
        <v>717</v>
      </c>
      <c r="Q329" s="17" t="str">
        <f t="shared" si="25"/>
        <v>check original coords</v>
      </c>
      <c r="R329" s="18" t="str">
        <f t="shared" si="26"/>
        <v>check original coords</v>
      </c>
    </row>
    <row r="330" spans="15:18" x14ac:dyDescent="0.25">
      <c r="O330" s="15">
        <v>-169</v>
      </c>
      <c r="P330" s="16">
        <v>127</v>
      </c>
      <c r="Q330" s="17" t="str">
        <f t="shared" si="25"/>
        <v>check original coords</v>
      </c>
      <c r="R330" s="18" t="str">
        <f t="shared" si="26"/>
        <v>check original coords</v>
      </c>
    </row>
    <row r="331" spans="15:18" x14ac:dyDescent="0.25">
      <c r="O331" s="15">
        <v>245</v>
      </c>
      <c r="P331" s="16">
        <v>716</v>
      </c>
      <c r="Q331" s="17" t="str">
        <f t="shared" si="25"/>
        <v>check original coords</v>
      </c>
      <c r="R331" s="18" t="str">
        <f t="shared" si="26"/>
        <v>check original coords</v>
      </c>
    </row>
    <row r="332" spans="15:18" x14ac:dyDescent="0.25">
      <c r="O332" s="15">
        <v>39</v>
      </c>
      <c r="P332" s="16">
        <v>556</v>
      </c>
      <c r="Q332" s="17" t="str">
        <f t="shared" si="25"/>
        <v>check original coords</v>
      </c>
      <c r="R332" s="18" t="str">
        <f t="shared" si="26"/>
        <v>check original coords</v>
      </c>
    </row>
    <row r="333" spans="15:18" x14ac:dyDescent="0.25">
      <c r="O333" s="15">
        <v>325</v>
      </c>
      <c r="P333" s="16">
        <v>653</v>
      </c>
      <c r="Q333" s="17" t="str">
        <f t="shared" si="25"/>
        <v>check original coords</v>
      </c>
      <c r="R333" s="18" t="str">
        <f t="shared" si="26"/>
        <v>check original coords</v>
      </c>
    </row>
    <row r="334" spans="15:18" x14ac:dyDescent="0.25">
      <c r="O334" s="15">
        <v>415</v>
      </c>
      <c r="P334" s="16">
        <v>436</v>
      </c>
      <c r="Q334" s="17" t="str">
        <f t="shared" si="25"/>
        <v>check original coords</v>
      </c>
      <c r="R334" s="18" t="str">
        <f t="shared" si="26"/>
        <v>check original coords</v>
      </c>
    </row>
    <row r="335" spans="15:18" x14ac:dyDescent="0.25">
      <c r="O335" s="15">
        <v>679</v>
      </c>
      <c r="P335" s="16">
        <v>396</v>
      </c>
      <c r="Q335" s="17" t="str">
        <f t="shared" si="25"/>
        <v>check original coords</v>
      </c>
      <c r="R335" s="18" t="str">
        <f t="shared" si="26"/>
        <v>check original coords</v>
      </c>
    </row>
    <row r="336" spans="15:18" x14ac:dyDescent="0.25">
      <c r="O336" s="15">
        <v>163</v>
      </c>
      <c r="P336" s="16">
        <v>293</v>
      </c>
      <c r="Q336" s="17" t="str">
        <f t="shared" si="25"/>
        <v>check original coords</v>
      </c>
      <c r="R336" s="18" t="str">
        <f t="shared" si="26"/>
        <v>check original coords</v>
      </c>
    </row>
    <row r="337" spans="15:18" x14ac:dyDescent="0.25">
      <c r="O337" s="15">
        <v>40</v>
      </c>
      <c r="P337" s="16">
        <v>744</v>
      </c>
      <c r="Q337" s="17" t="str">
        <f t="shared" si="25"/>
        <v>check original coords</v>
      </c>
      <c r="R337" s="18" t="str">
        <f t="shared" si="26"/>
        <v>check original coords</v>
      </c>
    </row>
    <row r="338" spans="15:18" x14ac:dyDescent="0.25">
      <c r="O338" s="15">
        <v>242</v>
      </c>
      <c r="P338" s="16">
        <v>720</v>
      </c>
      <c r="Q338" s="17" t="str">
        <f t="shared" ref="Q338:Q401" si="27">IF(O338=0,0,IF(O338&gt;$B$26,"check original coords",IF(O338&lt;$B$37,"check original coords",ROUND($I$30+($I$28*(((O338-$B$37)/$B$27))),1))))</f>
        <v>check original coords</v>
      </c>
      <c r="R338" s="18" t="str">
        <f t="shared" ref="R338:R401" si="28">IF(P338=0,0,IF(P338&gt;$G$25,"check original coords",IF(P338&lt;$C$25,"check original coords",ROUND($J$25+($K$25*((P338-$C$25)/$D$25)),1))))</f>
        <v>check original coords</v>
      </c>
    </row>
    <row r="339" spans="15:18" x14ac:dyDescent="0.25">
      <c r="O339" s="15">
        <v>624</v>
      </c>
      <c r="P339" s="16">
        <v>434</v>
      </c>
      <c r="Q339" s="17" t="str">
        <f t="shared" si="27"/>
        <v>check original coords</v>
      </c>
      <c r="R339" s="18" t="str">
        <f t="shared" si="28"/>
        <v>check original coords</v>
      </c>
    </row>
    <row r="340" spans="15:18" x14ac:dyDescent="0.25">
      <c r="O340" s="15">
        <v>576</v>
      </c>
      <c r="P340" s="16">
        <v>284</v>
      </c>
      <c r="Q340" s="17" t="str">
        <f t="shared" si="27"/>
        <v>check original coords</v>
      </c>
      <c r="R340" s="18" t="str">
        <f t="shared" si="28"/>
        <v>check original coords</v>
      </c>
    </row>
    <row r="341" spans="15:18" x14ac:dyDescent="0.25">
      <c r="O341" s="15">
        <v>459</v>
      </c>
      <c r="P341" s="16">
        <v>168</v>
      </c>
      <c r="Q341" s="17" t="str">
        <f t="shared" si="27"/>
        <v>check original coords</v>
      </c>
      <c r="R341" s="18" t="str">
        <f t="shared" si="28"/>
        <v>check original coords</v>
      </c>
    </row>
    <row r="342" spans="15:18" x14ac:dyDescent="0.25">
      <c r="O342" s="15">
        <v>106</v>
      </c>
      <c r="P342" s="16">
        <v>566</v>
      </c>
      <c r="Q342" s="17" t="str">
        <f t="shared" si="27"/>
        <v>check original coords</v>
      </c>
      <c r="R342" s="18" t="str">
        <f t="shared" si="28"/>
        <v>check original coords</v>
      </c>
    </row>
    <row r="343" spans="15:18" x14ac:dyDescent="0.25">
      <c r="O343" s="15">
        <v>314</v>
      </c>
      <c r="P343" s="16">
        <v>410</v>
      </c>
      <c r="Q343" s="17" t="str">
        <f t="shared" si="27"/>
        <v>check original coords</v>
      </c>
      <c r="R343" s="18" t="str">
        <f t="shared" si="28"/>
        <v>check original coords</v>
      </c>
    </row>
    <row r="344" spans="15:18" x14ac:dyDescent="0.25">
      <c r="O344" s="15">
        <v>650</v>
      </c>
      <c r="P344" s="16">
        <v>357</v>
      </c>
      <c r="Q344" s="17" t="str">
        <f t="shared" si="27"/>
        <v>check original coords</v>
      </c>
      <c r="R344" s="18" t="str">
        <f t="shared" si="28"/>
        <v>check original coords</v>
      </c>
    </row>
    <row r="345" spans="15:18" x14ac:dyDescent="0.25">
      <c r="O345" s="15">
        <v>96</v>
      </c>
      <c r="P345" s="16">
        <v>540</v>
      </c>
      <c r="Q345" s="17" t="str">
        <f t="shared" si="27"/>
        <v>check original coords</v>
      </c>
      <c r="R345" s="18" t="str">
        <f t="shared" si="28"/>
        <v>check original coords</v>
      </c>
    </row>
    <row r="346" spans="15:18" x14ac:dyDescent="0.25">
      <c r="O346" s="15">
        <v>-55</v>
      </c>
      <c r="P346" s="16">
        <v>621</v>
      </c>
      <c r="Q346" s="17" t="str">
        <f t="shared" si="27"/>
        <v>check original coords</v>
      </c>
      <c r="R346" s="18" t="str">
        <f t="shared" si="28"/>
        <v>check original coords</v>
      </c>
    </row>
    <row r="347" spans="15:18" x14ac:dyDescent="0.25">
      <c r="O347" s="15">
        <v>-8</v>
      </c>
      <c r="P347" s="16">
        <v>619</v>
      </c>
      <c r="Q347" s="17" t="str">
        <f t="shared" si="27"/>
        <v>check original coords</v>
      </c>
      <c r="R347" s="18" t="str">
        <f t="shared" si="28"/>
        <v>check original coords</v>
      </c>
    </row>
    <row r="348" spans="15:18" x14ac:dyDescent="0.25">
      <c r="O348" s="15">
        <v>126</v>
      </c>
      <c r="P348" s="16">
        <v>273</v>
      </c>
      <c r="Q348" s="17" t="str">
        <f t="shared" si="27"/>
        <v>check original coords</v>
      </c>
      <c r="R348" s="18" t="str">
        <f t="shared" si="28"/>
        <v>check original coords</v>
      </c>
    </row>
    <row r="349" spans="15:18" x14ac:dyDescent="0.25">
      <c r="O349" s="15">
        <v>477</v>
      </c>
      <c r="P349" s="16">
        <v>469</v>
      </c>
      <c r="Q349" s="17" t="str">
        <f t="shared" si="27"/>
        <v>check original coords</v>
      </c>
      <c r="R349" s="18" t="str">
        <f t="shared" si="28"/>
        <v>check original coords</v>
      </c>
    </row>
    <row r="350" spans="15:18" x14ac:dyDescent="0.25">
      <c r="O350" s="15">
        <v>289</v>
      </c>
      <c r="P350" s="16">
        <v>540</v>
      </c>
      <c r="Q350" s="17" t="str">
        <f t="shared" si="27"/>
        <v>check original coords</v>
      </c>
      <c r="R350" s="18" t="str">
        <f t="shared" si="28"/>
        <v>check original coords</v>
      </c>
    </row>
    <row r="351" spans="15:18" x14ac:dyDescent="0.25">
      <c r="O351" s="15">
        <v>-129</v>
      </c>
      <c r="P351" s="16">
        <v>205</v>
      </c>
      <c r="Q351" s="17" t="str">
        <f t="shared" si="27"/>
        <v>check original coords</v>
      </c>
      <c r="R351" s="18" t="str">
        <f t="shared" si="28"/>
        <v>check original coords</v>
      </c>
    </row>
    <row r="352" spans="15:18" x14ac:dyDescent="0.25">
      <c r="O352" s="15">
        <v>-110</v>
      </c>
      <c r="P352" s="16">
        <v>310</v>
      </c>
      <c r="Q352" s="17" t="str">
        <f t="shared" si="27"/>
        <v>check original coords</v>
      </c>
      <c r="R352" s="18" t="str">
        <f t="shared" si="28"/>
        <v>check original coords</v>
      </c>
    </row>
    <row r="353" spans="15:18" x14ac:dyDescent="0.25">
      <c r="O353" s="15">
        <v>-84</v>
      </c>
      <c r="P353" s="16">
        <v>204</v>
      </c>
      <c r="Q353" s="17" t="str">
        <f t="shared" si="27"/>
        <v>check original coords</v>
      </c>
      <c r="R353" s="18" t="str">
        <f t="shared" si="28"/>
        <v>check original coords</v>
      </c>
    </row>
    <row r="354" spans="15:18" x14ac:dyDescent="0.25">
      <c r="O354" s="15">
        <v>575</v>
      </c>
      <c r="P354" s="16">
        <v>175</v>
      </c>
      <c r="Q354" s="17" t="str">
        <f t="shared" si="27"/>
        <v>check original coords</v>
      </c>
      <c r="R354" s="18" t="str">
        <f t="shared" si="28"/>
        <v>check original coords</v>
      </c>
    </row>
    <row r="355" spans="15:18" x14ac:dyDescent="0.25">
      <c r="O355" s="15">
        <v>409</v>
      </c>
      <c r="P355" s="16">
        <v>589</v>
      </c>
      <c r="Q355" s="17" t="str">
        <f t="shared" si="27"/>
        <v>check original coords</v>
      </c>
      <c r="R355" s="18" t="str">
        <f t="shared" si="28"/>
        <v>check original coords</v>
      </c>
    </row>
    <row r="356" spans="15:18" x14ac:dyDescent="0.25">
      <c r="O356" s="15">
        <v>137</v>
      </c>
      <c r="P356" s="16">
        <v>83</v>
      </c>
      <c r="Q356" s="17" t="str">
        <f t="shared" si="27"/>
        <v>check original coords</v>
      </c>
      <c r="R356" s="18" t="str">
        <f t="shared" si="28"/>
        <v>check original coords</v>
      </c>
    </row>
    <row r="357" spans="15:18" x14ac:dyDescent="0.25">
      <c r="O357" s="15">
        <v>160</v>
      </c>
      <c r="P357" s="16">
        <v>696</v>
      </c>
      <c r="Q357" s="17" t="str">
        <f t="shared" si="27"/>
        <v>check original coords</v>
      </c>
      <c r="R357" s="18" t="str">
        <f t="shared" si="28"/>
        <v>check original coords</v>
      </c>
    </row>
    <row r="358" spans="15:18" x14ac:dyDescent="0.25">
      <c r="O358" s="15">
        <v>143</v>
      </c>
      <c r="P358" s="16">
        <v>480</v>
      </c>
      <c r="Q358" s="17" t="str">
        <f t="shared" si="27"/>
        <v>check original coords</v>
      </c>
      <c r="R358" s="18" t="str">
        <f t="shared" si="28"/>
        <v>check original coords</v>
      </c>
    </row>
    <row r="359" spans="15:18" x14ac:dyDescent="0.25">
      <c r="O359" s="15">
        <v>25</v>
      </c>
      <c r="P359" s="16">
        <v>126</v>
      </c>
      <c r="Q359" s="17" t="str">
        <f t="shared" si="27"/>
        <v>check original coords</v>
      </c>
      <c r="R359" s="18" t="str">
        <f t="shared" si="28"/>
        <v>check original coords</v>
      </c>
    </row>
    <row r="360" spans="15:18" x14ac:dyDescent="0.25">
      <c r="O360" s="15">
        <v>558</v>
      </c>
      <c r="P360" s="16">
        <v>639</v>
      </c>
      <c r="Q360" s="17" t="str">
        <f t="shared" si="27"/>
        <v>check original coords</v>
      </c>
      <c r="R360" s="18" t="str">
        <f t="shared" si="28"/>
        <v>check original coords</v>
      </c>
    </row>
    <row r="361" spans="15:18" x14ac:dyDescent="0.25">
      <c r="O361" s="15">
        <v>-33</v>
      </c>
      <c r="P361" s="16">
        <v>293</v>
      </c>
      <c r="Q361" s="17" t="str">
        <f t="shared" si="27"/>
        <v>check original coords</v>
      </c>
      <c r="R361" s="18" t="str">
        <f t="shared" si="28"/>
        <v>check original coords</v>
      </c>
    </row>
    <row r="362" spans="15:18" x14ac:dyDescent="0.25">
      <c r="O362" s="15">
        <v>554</v>
      </c>
      <c r="P362" s="16">
        <v>753</v>
      </c>
      <c r="Q362" s="17" t="str">
        <f t="shared" si="27"/>
        <v>check original coords</v>
      </c>
      <c r="R362" s="18" t="str">
        <f t="shared" si="28"/>
        <v>check original coords</v>
      </c>
    </row>
    <row r="363" spans="15:18" x14ac:dyDescent="0.25">
      <c r="O363" s="15">
        <v>-100</v>
      </c>
      <c r="P363" s="16">
        <v>493</v>
      </c>
      <c r="Q363" s="17" t="str">
        <f t="shared" si="27"/>
        <v>check original coords</v>
      </c>
      <c r="R363" s="18" t="str">
        <f t="shared" si="28"/>
        <v>check original coords</v>
      </c>
    </row>
    <row r="364" spans="15:18" x14ac:dyDescent="0.25">
      <c r="O364" s="15">
        <v>614</v>
      </c>
      <c r="P364" s="16">
        <v>715</v>
      </c>
      <c r="Q364" s="17" t="str">
        <f t="shared" si="27"/>
        <v>check original coords</v>
      </c>
      <c r="R364" s="18" t="str">
        <f t="shared" si="28"/>
        <v>check original coords</v>
      </c>
    </row>
    <row r="365" spans="15:18" x14ac:dyDescent="0.25">
      <c r="O365" s="15">
        <v>-52</v>
      </c>
      <c r="P365" s="16">
        <v>556</v>
      </c>
      <c r="Q365" s="17" t="str">
        <f t="shared" si="27"/>
        <v>check original coords</v>
      </c>
      <c r="R365" s="18" t="str">
        <f t="shared" si="28"/>
        <v>check original coords</v>
      </c>
    </row>
    <row r="366" spans="15:18" x14ac:dyDescent="0.25">
      <c r="O366" s="15">
        <v>445</v>
      </c>
      <c r="P366" s="16">
        <v>425</v>
      </c>
      <c r="Q366" s="17" t="str">
        <f t="shared" si="27"/>
        <v>check original coords</v>
      </c>
      <c r="R366" s="18" t="str">
        <f t="shared" si="28"/>
        <v>check original coords</v>
      </c>
    </row>
    <row r="367" spans="15:18" x14ac:dyDescent="0.25">
      <c r="O367" s="15">
        <v>421</v>
      </c>
      <c r="P367" s="16">
        <v>147</v>
      </c>
      <c r="Q367" s="17" t="str">
        <f t="shared" si="27"/>
        <v>check original coords</v>
      </c>
      <c r="R367" s="18" t="str">
        <f t="shared" si="28"/>
        <v>check original coords</v>
      </c>
    </row>
    <row r="368" spans="15:18" x14ac:dyDescent="0.25">
      <c r="O368" s="15">
        <v>309</v>
      </c>
      <c r="P368" s="16">
        <v>174</v>
      </c>
      <c r="Q368" s="17" t="str">
        <f t="shared" si="27"/>
        <v>check original coords</v>
      </c>
      <c r="R368" s="18" t="str">
        <f t="shared" si="28"/>
        <v>check original coords</v>
      </c>
    </row>
    <row r="369" spans="15:18" x14ac:dyDescent="0.25">
      <c r="O369" s="15">
        <v>394</v>
      </c>
      <c r="P369" s="16">
        <v>244</v>
      </c>
      <c r="Q369" s="17" t="str">
        <f t="shared" si="27"/>
        <v>check original coords</v>
      </c>
      <c r="R369" s="18" t="str">
        <f t="shared" si="28"/>
        <v>check original coords</v>
      </c>
    </row>
    <row r="370" spans="15:18" x14ac:dyDescent="0.25">
      <c r="O370" s="15">
        <v>625</v>
      </c>
      <c r="P370" s="16">
        <v>697</v>
      </c>
      <c r="Q370" s="17" t="str">
        <f t="shared" si="27"/>
        <v>check original coords</v>
      </c>
      <c r="R370" s="18" t="str">
        <f t="shared" si="28"/>
        <v>check original coords</v>
      </c>
    </row>
    <row r="371" spans="15:18" x14ac:dyDescent="0.25">
      <c r="O371" s="15">
        <v>527</v>
      </c>
      <c r="P371" s="16">
        <v>554</v>
      </c>
      <c r="Q371" s="17" t="str">
        <f t="shared" si="27"/>
        <v>check original coords</v>
      </c>
      <c r="R371" s="18" t="str">
        <f t="shared" si="28"/>
        <v>check original coords</v>
      </c>
    </row>
    <row r="372" spans="15:18" x14ac:dyDescent="0.25">
      <c r="O372" s="15">
        <v>554</v>
      </c>
      <c r="P372" s="16">
        <v>218</v>
      </c>
      <c r="Q372" s="17" t="str">
        <f t="shared" si="27"/>
        <v>check original coords</v>
      </c>
      <c r="R372" s="18" t="str">
        <f t="shared" si="28"/>
        <v>check original coords</v>
      </c>
    </row>
    <row r="373" spans="15:18" x14ac:dyDescent="0.25">
      <c r="O373" s="15">
        <v>666</v>
      </c>
      <c r="P373" s="16">
        <v>394</v>
      </c>
      <c r="Q373" s="17" t="str">
        <f t="shared" si="27"/>
        <v>check original coords</v>
      </c>
      <c r="R373" s="18" t="str">
        <f t="shared" si="28"/>
        <v>check original coords</v>
      </c>
    </row>
    <row r="374" spans="15:18" x14ac:dyDescent="0.25">
      <c r="O374" s="15">
        <v>221</v>
      </c>
      <c r="P374" s="16">
        <v>43</v>
      </c>
      <c r="Q374" s="17" t="str">
        <f t="shared" si="27"/>
        <v>check original coords</v>
      </c>
      <c r="R374" s="18" t="str">
        <f t="shared" si="28"/>
        <v>check original coords</v>
      </c>
    </row>
    <row r="375" spans="15:18" x14ac:dyDescent="0.25">
      <c r="O375" s="15">
        <v>60</v>
      </c>
      <c r="P375" s="16">
        <v>701</v>
      </c>
      <c r="Q375" s="17" t="str">
        <f t="shared" si="27"/>
        <v>check original coords</v>
      </c>
      <c r="R375" s="18" t="str">
        <f t="shared" si="28"/>
        <v>check original coords</v>
      </c>
    </row>
    <row r="376" spans="15:18" x14ac:dyDescent="0.25">
      <c r="O376" s="15">
        <v>454</v>
      </c>
      <c r="P376" s="16">
        <v>556</v>
      </c>
      <c r="Q376" s="17" t="str">
        <f t="shared" si="27"/>
        <v>check original coords</v>
      </c>
      <c r="R376" s="18" t="str">
        <f t="shared" si="28"/>
        <v>check original coords</v>
      </c>
    </row>
    <row r="377" spans="15:18" x14ac:dyDescent="0.25">
      <c r="O377" s="15">
        <v>458</v>
      </c>
      <c r="P377" s="16">
        <v>569</v>
      </c>
      <c r="Q377" s="17" t="str">
        <f t="shared" si="27"/>
        <v>check original coords</v>
      </c>
      <c r="R377" s="18" t="str">
        <f t="shared" si="28"/>
        <v>check original coords</v>
      </c>
    </row>
    <row r="378" spans="15:18" x14ac:dyDescent="0.25">
      <c r="O378" s="15">
        <v>211</v>
      </c>
      <c r="P378" s="16">
        <v>627</v>
      </c>
      <c r="Q378" s="17" t="str">
        <f t="shared" si="27"/>
        <v>check original coords</v>
      </c>
      <c r="R378" s="18" t="str">
        <f t="shared" si="28"/>
        <v>check original coords</v>
      </c>
    </row>
    <row r="379" spans="15:18" x14ac:dyDescent="0.25">
      <c r="O379" s="15">
        <v>442</v>
      </c>
      <c r="P379" s="16">
        <v>285</v>
      </c>
      <c r="Q379" s="17" t="str">
        <f t="shared" si="27"/>
        <v>check original coords</v>
      </c>
      <c r="R379" s="18" t="str">
        <f t="shared" si="28"/>
        <v>check original coords</v>
      </c>
    </row>
    <row r="380" spans="15:18" x14ac:dyDescent="0.25">
      <c r="O380" s="15">
        <v>668</v>
      </c>
      <c r="P380" s="16">
        <v>449</v>
      </c>
      <c r="Q380" s="17" t="str">
        <f t="shared" si="27"/>
        <v>check original coords</v>
      </c>
      <c r="R380" s="18" t="str">
        <f t="shared" si="28"/>
        <v>check original coords</v>
      </c>
    </row>
    <row r="381" spans="15:18" x14ac:dyDescent="0.25">
      <c r="O381" s="15">
        <v>697</v>
      </c>
      <c r="P381" s="16">
        <v>220</v>
      </c>
      <c r="Q381" s="17" t="str">
        <f t="shared" si="27"/>
        <v>check original coords</v>
      </c>
      <c r="R381" s="18" t="str">
        <f t="shared" si="28"/>
        <v>check original coords</v>
      </c>
    </row>
    <row r="382" spans="15:18" x14ac:dyDescent="0.25">
      <c r="O382" s="15">
        <v>206</v>
      </c>
      <c r="P382" s="16">
        <v>662</v>
      </c>
      <c r="Q382" s="17" t="str">
        <f t="shared" si="27"/>
        <v>check original coords</v>
      </c>
      <c r="R382" s="18" t="str">
        <f t="shared" si="28"/>
        <v>check original coords</v>
      </c>
    </row>
    <row r="383" spans="15:18" x14ac:dyDescent="0.25">
      <c r="O383" s="15">
        <v>23</v>
      </c>
      <c r="P383" s="16">
        <v>577</v>
      </c>
      <c r="Q383" s="17" t="str">
        <f t="shared" si="27"/>
        <v>check original coords</v>
      </c>
      <c r="R383" s="18" t="str">
        <f t="shared" si="28"/>
        <v>check original coords</v>
      </c>
    </row>
    <row r="384" spans="15:18" x14ac:dyDescent="0.25">
      <c r="O384" s="15">
        <v>-5</v>
      </c>
      <c r="P384" s="16">
        <v>539</v>
      </c>
      <c r="Q384" s="17" t="str">
        <f t="shared" si="27"/>
        <v>check original coords</v>
      </c>
      <c r="R384" s="18" t="str">
        <f t="shared" si="28"/>
        <v>check original coords</v>
      </c>
    </row>
    <row r="385" spans="15:18" x14ac:dyDescent="0.25">
      <c r="O385" s="15">
        <v>621</v>
      </c>
      <c r="P385" s="16">
        <v>519</v>
      </c>
      <c r="Q385" s="17" t="str">
        <f t="shared" si="27"/>
        <v>check original coords</v>
      </c>
      <c r="R385" s="18" t="str">
        <f t="shared" si="28"/>
        <v>check original coords</v>
      </c>
    </row>
    <row r="386" spans="15:18" x14ac:dyDescent="0.25">
      <c r="O386" s="15">
        <v>109</v>
      </c>
      <c r="P386" s="16">
        <v>761</v>
      </c>
      <c r="Q386" s="17" t="str">
        <f t="shared" si="27"/>
        <v>check original coords</v>
      </c>
      <c r="R386" s="18" t="str">
        <f t="shared" si="28"/>
        <v>check original coords</v>
      </c>
    </row>
    <row r="387" spans="15:18" x14ac:dyDescent="0.25">
      <c r="O387" s="15">
        <v>354</v>
      </c>
      <c r="P387" s="16">
        <v>340</v>
      </c>
      <c r="Q387" s="17" t="str">
        <f t="shared" si="27"/>
        <v>check original coords</v>
      </c>
      <c r="R387" s="18" t="str">
        <f t="shared" si="28"/>
        <v>check original coords</v>
      </c>
    </row>
    <row r="388" spans="15:18" x14ac:dyDescent="0.25">
      <c r="O388" s="15">
        <v>551</v>
      </c>
      <c r="P388" s="16">
        <v>429</v>
      </c>
      <c r="Q388" s="17" t="str">
        <f t="shared" si="27"/>
        <v>check original coords</v>
      </c>
      <c r="R388" s="18" t="str">
        <f t="shared" si="28"/>
        <v>check original coords</v>
      </c>
    </row>
    <row r="389" spans="15:18" x14ac:dyDescent="0.25">
      <c r="O389" s="15">
        <v>252</v>
      </c>
      <c r="P389" s="16">
        <v>741</v>
      </c>
      <c r="Q389" s="17" t="str">
        <f t="shared" si="27"/>
        <v>check original coords</v>
      </c>
      <c r="R389" s="18" t="str">
        <f t="shared" si="28"/>
        <v>check original coords</v>
      </c>
    </row>
    <row r="390" spans="15:18" x14ac:dyDescent="0.25">
      <c r="O390" s="15">
        <v>44</v>
      </c>
      <c r="P390" s="16">
        <v>326</v>
      </c>
      <c r="Q390" s="17" t="str">
        <f t="shared" si="27"/>
        <v>check original coords</v>
      </c>
      <c r="R390" s="18" t="str">
        <f t="shared" si="28"/>
        <v>check original coords</v>
      </c>
    </row>
    <row r="391" spans="15:18" x14ac:dyDescent="0.25">
      <c r="O391" s="15">
        <v>-44</v>
      </c>
      <c r="P391" s="16">
        <v>668</v>
      </c>
      <c r="Q391" s="17" t="str">
        <f t="shared" si="27"/>
        <v>check original coords</v>
      </c>
      <c r="R391" s="18" t="str">
        <f t="shared" si="28"/>
        <v>check original coords</v>
      </c>
    </row>
    <row r="392" spans="15:18" x14ac:dyDescent="0.25">
      <c r="O392" s="15">
        <v>30</v>
      </c>
      <c r="P392" s="16">
        <v>499</v>
      </c>
      <c r="Q392" s="17" t="str">
        <f t="shared" si="27"/>
        <v>check original coords</v>
      </c>
      <c r="R392" s="18" t="str">
        <f t="shared" si="28"/>
        <v>check original coords</v>
      </c>
    </row>
    <row r="393" spans="15:18" x14ac:dyDescent="0.25">
      <c r="O393" s="15">
        <v>310</v>
      </c>
      <c r="P393" s="16">
        <v>715</v>
      </c>
      <c r="Q393" s="17" t="str">
        <f t="shared" si="27"/>
        <v>check original coords</v>
      </c>
      <c r="R393" s="18" t="str">
        <f t="shared" si="28"/>
        <v>check original coords</v>
      </c>
    </row>
    <row r="394" spans="15:18" x14ac:dyDescent="0.25">
      <c r="O394" s="15">
        <v>150</v>
      </c>
      <c r="P394" s="16">
        <v>521</v>
      </c>
      <c r="Q394" s="17" t="str">
        <f t="shared" si="27"/>
        <v>check original coords</v>
      </c>
      <c r="R394" s="18" t="str">
        <f t="shared" si="28"/>
        <v>check original coords</v>
      </c>
    </row>
    <row r="395" spans="15:18" x14ac:dyDescent="0.25">
      <c r="O395" s="15">
        <v>530</v>
      </c>
      <c r="P395" s="16">
        <v>582</v>
      </c>
      <c r="Q395" s="17" t="str">
        <f t="shared" si="27"/>
        <v>check original coords</v>
      </c>
      <c r="R395" s="18" t="str">
        <f t="shared" si="28"/>
        <v>check original coords</v>
      </c>
    </row>
    <row r="396" spans="15:18" x14ac:dyDescent="0.25">
      <c r="O396" s="15">
        <v>-61</v>
      </c>
      <c r="P396" s="16">
        <v>677</v>
      </c>
      <c r="Q396" s="17" t="str">
        <f t="shared" si="27"/>
        <v>check original coords</v>
      </c>
      <c r="R396" s="18" t="str">
        <f t="shared" si="28"/>
        <v>check original coords</v>
      </c>
    </row>
    <row r="397" spans="15:18" x14ac:dyDescent="0.25">
      <c r="O397" s="15">
        <v>-46</v>
      </c>
      <c r="P397" s="16">
        <v>671</v>
      </c>
      <c r="Q397" s="17" t="str">
        <f t="shared" si="27"/>
        <v>check original coords</v>
      </c>
      <c r="R397" s="18" t="str">
        <f t="shared" si="28"/>
        <v>check original coords</v>
      </c>
    </row>
    <row r="398" spans="15:18" x14ac:dyDescent="0.25">
      <c r="O398" s="15">
        <v>-48</v>
      </c>
      <c r="P398" s="16">
        <v>687</v>
      </c>
      <c r="Q398" s="17" t="str">
        <f t="shared" si="27"/>
        <v>check original coords</v>
      </c>
      <c r="R398" s="18" t="str">
        <f t="shared" si="28"/>
        <v>check original coords</v>
      </c>
    </row>
    <row r="399" spans="15:18" x14ac:dyDescent="0.25">
      <c r="O399" s="15">
        <v>-53</v>
      </c>
      <c r="P399" s="16">
        <v>407</v>
      </c>
      <c r="Q399" s="17" t="str">
        <f t="shared" si="27"/>
        <v>check original coords</v>
      </c>
      <c r="R399" s="18" t="str">
        <f t="shared" si="28"/>
        <v>check original coords</v>
      </c>
    </row>
    <row r="400" spans="15:18" x14ac:dyDescent="0.25">
      <c r="O400" s="15">
        <v>143</v>
      </c>
      <c r="P400" s="16">
        <v>640</v>
      </c>
      <c r="Q400" s="17" t="str">
        <f t="shared" si="27"/>
        <v>check original coords</v>
      </c>
      <c r="R400" s="18" t="str">
        <f t="shared" si="28"/>
        <v>check original coords</v>
      </c>
    </row>
    <row r="401" spans="15:18" x14ac:dyDescent="0.25">
      <c r="O401" s="15">
        <v>437</v>
      </c>
      <c r="P401" s="16">
        <v>719</v>
      </c>
      <c r="Q401" s="17" t="str">
        <f t="shared" si="27"/>
        <v>check original coords</v>
      </c>
      <c r="R401" s="18" t="str">
        <f t="shared" si="28"/>
        <v>check original coords</v>
      </c>
    </row>
    <row r="402" spans="15:18" x14ac:dyDescent="0.25">
      <c r="O402" s="15">
        <v>-89</v>
      </c>
      <c r="P402" s="16">
        <v>676</v>
      </c>
      <c r="Q402" s="17" t="str">
        <f t="shared" ref="Q402:Q444" si="29">IF(O402=0,0,IF(O402&gt;$B$26,"check original coords",IF(O402&lt;$B$37,"check original coords",ROUND($I$30+($I$28*(((O402-$B$37)/$B$27))),1))))</f>
        <v>check original coords</v>
      </c>
      <c r="R402" s="18" t="str">
        <f t="shared" ref="R402:R444" si="30">IF(P402=0,0,IF(P402&gt;$G$25,"check original coords",IF(P402&lt;$C$25,"check original coords",ROUND($J$25+($K$25*((P402-$C$25)/$D$25)),1))))</f>
        <v>check original coords</v>
      </c>
    </row>
    <row r="403" spans="15:18" x14ac:dyDescent="0.25">
      <c r="O403" s="15">
        <v>701</v>
      </c>
      <c r="P403" s="16">
        <v>535</v>
      </c>
      <c r="Q403" s="17" t="str">
        <f t="shared" si="29"/>
        <v>check original coords</v>
      </c>
      <c r="R403" s="18" t="str">
        <f t="shared" si="30"/>
        <v>check original coords</v>
      </c>
    </row>
    <row r="404" spans="15:18" x14ac:dyDescent="0.25">
      <c r="O404" s="15">
        <v>241</v>
      </c>
      <c r="P404" s="16">
        <v>473</v>
      </c>
      <c r="Q404" s="17" t="str">
        <f t="shared" si="29"/>
        <v>check original coords</v>
      </c>
      <c r="R404" s="18" t="str">
        <f t="shared" si="30"/>
        <v>check original coords</v>
      </c>
    </row>
    <row r="405" spans="15:18" x14ac:dyDescent="0.25">
      <c r="O405" s="15">
        <v>294</v>
      </c>
      <c r="P405" s="16">
        <v>652</v>
      </c>
      <c r="Q405" s="17" t="str">
        <f t="shared" si="29"/>
        <v>check original coords</v>
      </c>
      <c r="R405" s="18" t="str">
        <f t="shared" si="30"/>
        <v>check original coords</v>
      </c>
    </row>
    <row r="406" spans="15:18" x14ac:dyDescent="0.25">
      <c r="O406" s="15">
        <v>674</v>
      </c>
      <c r="P406" s="16">
        <v>483</v>
      </c>
      <c r="Q406" s="17" t="str">
        <f t="shared" si="29"/>
        <v>check original coords</v>
      </c>
      <c r="R406" s="18" t="str">
        <f t="shared" si="30"/>
        <v>check original coords</v>
      </c>
    </row>
    <row r="407" spans="15:18" x14ac:dyDescent="0.25">
      <c r="O407" s="15">
        <v>97</v>
      </c>
      <c r="P407" s="16">
        <v>756</v>
      </c>
      <c r="Q407" s="17" t="str">
        <f t="shared" si="29"/>
        <v>check original coords</v>
      </c>
      <c r="R407" s="18" t="str">
        <f t="shared" si="30"/>
        <v>check original coords</v>
      </c>
    </row>
    <row r="408" spans="15:18" x14ac:dyDescent="0.25">
      <c r="O408" s="15">
        <v>497</v>
      </c>
      <c r="P408" s="16">
        <v>590</v>
      </c>
      <c r="Q408" s="17" t="str">
        <f t="shared" si="29"/>
        <v>check original coords</v>
      </c>
      <c r="R408" s="18" t="str">
        <f t="shared" si="30"/>
        <v>check original coords</v>
      </c>
    </row>
    <row r="409" spans="15:18" x14ac:dyDescent="0.25">
      <c r="O409" s="15">
        <v>516</v>
      </c>
      <c r="P409" s="16">
        <v>596</v>
      </c>
      <c r="Q409" s="17" t="str">
        <f t="shared" si="29"/>
        <v>check original coords</v>
      </c>
      <c r="R409" s="18" t="str">
        <f t="shared" si="30"/>
        <v>check original coords</v>
      </c>
    </row>
    <row r="410" spans="15:18" x14ac:dyDescent="0.25">
      <c r="O410" s="15">
        <v>313</v>
      </c>
      <c r="P410" s="16">
        <v>228</v>
      </c>
      <c r="Q410" s="17" t="str">
        <f t="shared" si="29"/>
        <v>check original coords</v>
      </c>
      <c r="R410" s="18" t="str">
        <f t="shared" si="30"/>
        <v>check original coords</v>
      </c>
    </row>
    <row r="411" spans="15:18" x14ac:dyDescent="0.25">
      <c r="O411" s="15">
        <v>242</v>
      </c>
      <c r="P411" s="16">
        <v>324</v>
      </c>
      <c r="Q411" s="17" t="str">
        <f t="shared" si="29"/>
        <v>check original coords</v>
      </c>
      <c r="R411" s="18" t="str">
        <f t="shared" si="30"/>
        <v>check original coords</v>
      </c>
    </row>
    <row r="412" spans="15:18" x14ac:dyDescent="0.25">
      <c r="O412" s="15">
        <v>259</v>
      </c>
      <c r="P412" s="16">
        <v>220</v>
      </c>
      <c r="Q412" s="17" t="str">
        <f t="shared" si="29"/>
        <v>check original coords</v>
      </c>
      <c r="R412" s="18" t="str">
        <f t="shared" si="30"/>
        <v>check original coords</v>
      </c>
    </row>
    <row r="413" spans="15:18" x14ac:dyDescent="0.25">
      <c r="O413" s="15">
        <v>265</v>
      </c>
      <c r="P413" s="16">
        <v>507</v>
      </c>
      <c r="Q413" s="17" t="str">
        <f t="shared" si="29"/>
        <v>check original coords</v>
      </c>
      <c r="R413" s="18" t="str">
        <f t="shared" si="30"/>
        <v>check original coords</v>
      </c>
    </row>
    <row r="414" spans="15:18" x14ac:dyDescent="0.25">
      <c r="O414" s="15">
        <v>310</v>
      </c>
      <c r="P414" s="16">
        <v>605</v>
      </c>
      <c r="Q414" s="17" t="str">
        <f t="shared" si="29"/>
        <v>check original coords</v>
      </c>
      <c r="R414" s="18" t="str">
        <f t="shared" si="30"/>
        <v>check original coords</v>
      </c>
    </row>
    <row r="415" spans="15:18" x14ac:dyDescent="0.25">
      <c r="O415" s="15">
        <v>649</v>
      </c>
      <c r="P415" s="16">
        <v>453</v>
      </c>
      <c r="Q415" s="17" t="str">
        <f t="shared" si="29"/>
        <v>check original coords</v>
      </c>
      <c r="R415" s="18" t="str">
        <f t="shared" si="30"/>
        <v>check original coords</v>
      </c>
    </row>
    <row r="416" spans="15:18" x14ac:dyDescent="0.25">
      <c r="O416" s="15">
        <v>-53</v>
      </c>
      <c r="P416" s="16">
        <v>477</v>
      </c>
      <c r="Q416" s="17" t="str">
        <f t="shared" si="29"/>
        <v>check original coords</v>
      </c>
      <c r="R416" s="18" t="str">
        <f t="shared" si="30"/>
        <v>check original coords</v>
      </c>
    </row>
    <row r="417" spans="15:18" x14ac:dyDescent="0.25">
      <c r="O417" s="15">
        <v>-74</v>
      </c>
      <c r="P417" s="16">
        <v>696</v>
      </c>
      <c r="Q417" s="17" t="str">
        <f t="shared" si="29"/>
        <v>check original coords</v>
      </c>
      <c r="R417" s="18" t="str">
        <f t="shared" si="30"/>
        <v>check original coords</v>
      </c>
    </row>
    <row r="418" spans="15:18" x14ac:dyDescent="0.25">
      <c r="O418" s="15">
        <v>336</v>
      </c>
      <c r="P418" s="16">
        <v>735</v>
      </c>
      <c r="Q418" s="17" t="str">
        <f t="shared" si="29"/>
        <v>check original coords</v>
      </c>
      <c r="R418" s="18" t="str">
        <f t="shared" si="30"/>
        <v>check original coords</v>
      </c>
    </row>
    <row r="419" spans="15:18" x14ac:dyDescent="0.25">
      <c r="O419" s="15">
        <v>570</v>
      </c>
      <c r="P419" s="16">
        <v>244</v>
      </c>
      <c r="Q419" s="17" t="str">
        <f t="shared" si="29"/>
        <v>check original coords</v>
      </c>
      <c r="R419" s="18" t="str">
        <f t="shared" si="30"/>
        <v>check original coords</v>
      </c>
    </row>
    <row r="420" spans="15:18" x14ac:dyDescent="0.25">
      <c r="O420" s="15">
        <v>436</v>
      </c>
      <c r="P420" s="16">
        <v>209</v>
      </c>
      <c r="Q420" s="17" t="str">
        <f t="shared" si="29"/>
        <v>check original coords</v>
      </c>
      <c r="R420" s="18" t="str">
        <f t="shared" si="30"/>
        <v>check original coords</v>
      </c>
    </row>
    <row r="421" spans="15:18" x14ac:dyDescent="0.25">
      <c r="O421" s="15">
        <v>367</v>
      </c>
      <c r="P421" s="16">
        <v>667</v>
      </c>
      <c r="Q421" s="17" t="str">
        <f t="shared" si="29"/>
        <v>check original coords</v>
      </c>
      <c r="R421" s="18" t="str">
        <f t="shared" si="30"/>
        <v>check original coords</v>
      </c>
    </row>
    <row r="422" spans="15:18" x14ac:dyDescent="0.25">
      <c r="O422" s="15">
        <v>46</v>
      </c>
      <c r="P422" s="16">
        <v>531</v>
      </c>
      <c r="Q422" s="17" t="str">
        <f t="shared" si="29"/>
        <v>check original coords</v>
      </c>
      <c r="R422" s="18" t="str">
        <f t="shared" si="30"/>
        <v>check original coords</v>
      </c>
    </row>
    <row r="423" spans="15:18" x14ac:dyDescent="0.25">
      <c r="O423" s="15">
        <v>306</v>
      </c>
      <c r="P423" s="16">
        <v>564</v>
      </c>
      <c r="Q423" s="17" t="str">
        <f t="shared" si="29"/>
        <v>check original coords</v>
      </c>
      <c r="R423" s="18" t="str">
        <f t="shared" si="30"/>
        <v>check original coords</v>
      </c>
    </row>
    <row r="424" spans="15:18" x14ac:dyDescent="0.25">
      <c r="O424" s="15">
        <v>39</v>
      </c>
      <c r="P424" s="16">
        <v>595</v>
      </c>
      <c r="Q424" s="17" t="str">
        <f t="shared" si="29"/>
        <v>check original coords</v>
      </c>
      <c r="R424" s="18" t="str">
        <f t="shared" si="30"/>
        <v>check original coords</v>
      </c>
    </row>
    <row r="425" spans="15:18" x14ac:dyDescent="0.25">
      <c r="O425" s="15">
        <v>672</v>
      </c>
      <c r="P425" s="16">
        <v>413</v>
      </c>
      <c r="Q425" s="17" t="str">
        <f t="shared" si="29"/>
        <v>check original coords</v>
      </c>
      <c r="R425" s="18" t="str">
        <f t="shared" si="30"/>
        <v>check original coords</v>
      </c>
    </row>
    <row r="426" spans="15:18" x14ac:dyDescent="0.25">
      <c r="O426" s="15">
        <v>148</v>
      </c>
      <c r="P426" s="16">
        <v>193</v>
      </c>
      <c r="Q426" s="17" t="str">
        <f t="shared" si="29"/>
        <v>check original coords</v>
      </c>
      <c r="R426" s="18" t="str">
        <f t="shared" si="30"/>
        <v>check original coords</v>
      </c>
    </row>
    <row r="427" spans="15:18" x14ac:dyDescent="0.25">
      <c r="O427" s="15">
        <v>21</v>
      </c>
      <c r="P427" s="16">
        <v>252</v>
      </c>
      <c r="Q427" s="17" t="str">
        <f t="shared" si="29"/>
        <v>check original coords</v>
      </c>
      <c r="R427" s="18" t="str">
        <f t="shared" si="30"/>
        <v>check original coords</v>
      </c>
    </row>
    <row r="428" spans="15:18" x14ac:dyDescent="0.25">
      <c r="O428" s="15">
        <v>421</v>
      </c>
      <c r="P428" s="16">
        <v>586</v>
      </c>
      <c r="Q428" s="17" t="str">
        <f t="shared" si="29"/>
        <v>check original coords</v>
      </c>
      <c r="R428" s="18" t="str">
        <f t="shared" si="30"/>
        <v>check original coords</v>
      </c>
    </row>
    <row r="429" spans="15:18" x14ac:dyDescent="0.25">
      <c r="O429" s="15">
        <v>585</v>
      </c>
      <c r="P429" s="16">
        <v>424</v>
      </c>
      <c r="Q429" s="17" t="str">
        <f t="shared" si="29"/>
        <v>check original coords</v>
      </c>
      <c r="R429" s="18" t="str">
        <f t="shared" si="30"/>
        <v>check original coords</v>
      </c>
    </row>
    <row r="430" spans="15:18" x14ac:dyDescent="0.25">
      <c r="O430" s="15">
        <v>507</v>
      </c>
      <c r="P430" s="16">
        <v>336</v>
      </c>
      <c r="Q430" s="17" t="str">
        <f t="shared" si="29"/>
        <v>check original coords</v>
      </c>
      <c r="R430" s="18" t="str">
        <f t="shared" si="30"/>
        <v>check original coords</v>
      </c>
    </row>
    <row r="431" spans="15:18" x14ac:dyDescent="0.25">
      <c r="O431" s="15">
        <v>565</v>
      </c>
      <c r="P431" s="16">
        <v>206</v>
      </c>
      <c r="Q431" s="17" t="str">
        <f t="shared" si="29"/>
        <v>check original coords</v>
      </c>
      <c r="R431" s="18" t="str">
        <f t="shared" si="30"/>
        <v>check original coords</v>
      </c>
    </row>
    <row r="432" spans="15:18" x14ac:dyDescent="0.25">
      <c r="O432" s="15">
        <v>389</v>
      </c>
      <c r="P432" s="16">
        <v>150</v>
      </c>
      <c r="Q432" s="17" t="str">
        <f t="shared" si="29"/>
        <v>check original coords</v>
      </c>
      <c r="R432" s="18" t="str">
        <f t="shared" si="30"/>
        <v>check original coords</v>
      </c>
    </row>
    <row r="433" spans="15:18" x14ac:dyDescent="0.25">
      <c r="O433" s="15">
        <v>719</v>
      </c>
      <c r="P433" s="16">
        <v>648</v>
      </c>
      <c r="Q433" s="17" t="str">
        <f t="shared" si="29"/>
        <v>check original coords</v>
      </c>
      <c r="R433" s="18" t="str">
        <f t="shared" si="30"/>
        <v>check original coords</v>
      </c>
    </row>
    <row r="434" spans="15:18" x14ac:dyDescent="0.25">
      <c r="O434" s="15">
        <v>605</v>
      </c>
      <c r="P434" s="16">
        <v>219</v>
      </c>
      <c r="Q434" s="17" t="str">
        <f t="shared" si="29"/>
        <v>check original coords</v>
      </c>
      <c r="R434" s="18" t="str">
        <f t="shared" si="30"/>
        <v>check original coords</v>
      </c>
    </row>
    <row r="435" spans="15:18" x14ac:dyDescent="0.25">
      <c r="O435" s="15">
        <v>332</v>
      </c>
      <c r="P435" s="16">
        <v>83</v>
      </c>
      <c r="Q435" s="17" t="str">
        <f t="shared" si="29"/>
        <v>check original coords</v>
      </c>
      <c r="R435" s="18" t="str">
        <f t="shared" si="30"/>
        <v>check original coords</v>
      </c>
    </row>
    <row r="436" spans="15:18" x14ac:dyDescent="0.25">
      <c r="O436" s="15">
        <v>220</v>
      </c>
      <c r="P436" s="16">
        <v>424</v>
      </c>
      <c r="Q436" s="17" t="str">
        <f t="shared" si="29"/>
        <v>check original coords</v>
      </c>
      <c r="R436" s="18" t="str">
        <f t="shared" si="30"/>
        <v>check original coords</v>
      </c>
    </row>
    <row r="437" spans="15:18" x14ac:dyDescent="0.25">
      <c r="O437" s="15">
        <v>481</v>
      </c>
      <c r="P437" s="16">
        <v>461</v>
      </c>
      <c r="Q437" s="17" t="str">
        <f t="shared" si="29"/>
        <v>check original coords</v>
      </c>
      <c r="R437" s="18" t="str">
        <f t="shared" si="30"/>
        <v>check original coords</v>
      </c>
    </row>
    <row r="438" spans="15:18" x14ac:dyDescent="0.25">
      <c r="O438" s="15">
        <v>28</v>
      </c>
      <c r="P438" s="16">
        <v>488</v>
      </c>
      <c r="Q438" s="17" t="str">
        <f t="shared" si="29"/>
        <v>check original coords</v>
      </c>
      <c r="R438" s="18" t="str">
        <f t="shared" si="30"/>
        <v>check original coords</v>
      </c>
    </row>
    <row r="439" spans="15:18" x14ac:dyDescent="0.25">
      <c r="O439" s="15">
        <v>346</v>
      </c>
      <c r="P439" s="16">
        <v>526</v>
      </c>
      <c r="Q439" s="17" t="str">
        <f t="shared" si="29"/>
        <v>check original coords</v>
      </c>
      <c r="R439" s="18" t="str">
        <f t="shared" si="30"/>
        <v>check original coords</v>
      </c>
    </row>
    <row r="440" spans="15:18" x14ac:dyDescent="0.25">
      <c r="O440" s="15">
        <v>223</v>
      </c>
      <c r="P440" s="16">
        <v>534</v>
      </c>
      <c r="Q440" s="17" t="str">
        <f t="shared" si="29"/>
        <v>check original coords</v>
      </c>
      <c r="R440" s="18" t="str">
        <f t="shared" si="30"/>
        <v>check original coords</v>
      </c>
    </row>
    <row r="441" spans="15:18" x14ac:dyDescent="0.25">
      <c r="O441" s="15">
        <v>707</v>
      </c>
      <c r="P441" s="16">
        <v>387</v>
      </c>
      <c r="Q441" s="17" t="str">
        <f t="shared" si="29"/>
        <v>check original coords</v>
      </c>
      <c r="R441" s="18" t="str">
        <f t="shared" si="30"/>
        <v>check original coords</v>
      </c>
    </row>
    <row r="442" spans="15:18" x14ac:dyDescent="0.25">
      <c r="O442" s="15">
        <v>482</v>
      </c>
      <c r="P442" s="16">
        <v>251</v>
      </c>
      <c r="Q442" s="17" t="str">
        <f t="shared" si="29"/>
        <v>check original coords</v>
      </c>
      <c r="R442" s="18" t="str">
        <f t="shared" si="30"/>
        <v>check original coords</v>
      </c>
    </row>
    <row r="443" spans="15:18" x14ac:dyDescent="0.25">
      <c r="O443" s="15">
        <v>621</v>
      </c>
      <c r="P443" s="16">
        <v>725</v>
      </c>
      <c r="Q443" s="17" t="str">
        <f t="shared" si="29"/>
        <v>check original coords</v>
      </c>
      <c r="R443" s="18" t="str">
        <f t="shared" si="30"/>
        <v>check original coords</v>
      </c>
    </row>
    <row r="444" spans="15:18" x14ac:dyDescent="0.25">
      <c r="O444" s="15">
        <v>708</v>
      </c>
      <c r="P444" s="16">
        <v>230</v>
      </c>
      <c r="Q444" s="17" t="str">
        <f t="shared" si="29"/>
        <v>check original coords</v>
      </c>
      <c r="R444" s="18" t="str">
        <f t="shared" si="30"/>
        <v>check original coords</v>
      </c>
    </row>
  </sheetData>
  <dataConsolidate>
    <dataRefs count="1">
      <dataRef ref="A2:XFD2" sheet="Straight up move"/>
    </dataRefs>
  </dataConsolidate>
  <mergeCells count="8">
    <mergeCell ref="O24:R24"/>
    <mergeCell ref="C26:G37"/>
    <mergeCell ref="J26:M31"/>
    <mergeCell ref="B27:B36"/>
    <mergeCell ref="D25:F25"/>
    <mergeCell ref="K25:L25"/>
    <mergeCell ref="I28:I29"/>
    <mergeCell ref="I33:M35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Z444"/>
  <sheetViews>
    <sheetView topLeftCell="A2" zoomScaleNormal="100" workbookViewId="0">
      <selection activeCell="B10" sqref="B10"/>
    </sheetView>
  </sheetViews>
  <sheetFormatPr defaultRowHeight="15" x14ac:dyDescent="0.25"/>
  <cols>
    <col min="2" max="2" width="14.42578125" bestFit="1" customWidth="1"/>
  </cols>
  <sheetData>
    <row r="1" spans="2:260" ht="15.75" thickBot="1" x14ac:dyDescent="0.3"/>
    <row r="2" spans="2:260" ht="18.75" x14ac:dyDescent="0.3">
      <c r="B2" s="32" t="s">
        <v>24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4"/>
    </row>
    <row r="3" spans="2:260" x14ac:dyDescent="0.25">
      <c r="B3" s="25" t="s">
        <v>6</v>
      </c>
      <c r="C3" s="26"/>
      <c r="D3" s="26"/>
      <c r="E3" s="26"/>
      <c r="F3" s="26"/>
      <c r="G3" s="26"/>
      <c r="H3" s="26"/>
      <c r="I3" s="26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4"/>
    </row>
    <row r="4" spans="2:260" x14ac:dyDescent="0.25">
      <c r="B4" s="12"/>
      <c r="C4" s="80" t="s">
        <v>0</v>
      </c>
      <c r="D4" s="16" t="s">
        <v>34</v>
      </c>
      <c r="E4" s="16" t="s">
        <v>35</v>
      </c>
      <c r="F4" s="16" t="s">
        <v>30</v>
      </c>
      <c r="G4" s="16" t="s">
        <v>36</v>
      </c>
      <c r="H4" s="16" t="s">
        <v>37</v>
      </c>
      <c r="I4" s="16" t="s">
        <v>30</v>
      </c>
      <c r="J4" s="16" t="s">
        <v>38</v>
      </c>
      <c r="K4" s="16" t="s">
        <v>37</v>
      </c>
      <c r="L4" s="16" t="s">
        <v>30</v>
      </c>
      <c r="M4" s="16" t="s">
        <v>39</v>
      </c>
      <c r="N4" s="16" t="s">
        <v>40</v>
      </c>
      <c r="O4" s="16" t="s">
        <v>1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27"/>
    </row>
    <row r="5" spans="2:260" ht="15" hidden="1" customHeight="1" x14ac:dyDescent="0.25">
      <c r="B5" s="12" t="s">
        <v>4</v>
      </c>
      <c r="C5" s="28" t="str">
        <f t="shared" ref="C5:D5" si="0">IF(C4="","",IF(LEN(TRIM(C4))&lt;=3,IF(C4="'Z'",IF(D4="","'Z'",C4&amp;","),C4&amp;","),IF(LEFT(C4,1)="[","["&amp;ROUND($B$37+($B$27*(1-((C$7-$B$37)/$B$27))),3),","&amp;ROUND(C$6,3)&amp;"],")))</f>
        <v xml:space="preserve"> 'M',</v>
      </c>
      <c r="D5" s="28" t="str">
        <f t="shared" si="0"/>
        <v>[815.397</v>
      </c>
      <c r="E5" s="28" t="str">
        <f>IF(E4="","",IF(LEN(TRIM(E4))&lt;=3,IF(E4="'Z'",IF(F4="","'Z'",E4&amp;","),E4&amp;","),IF(LEFT(E4,1)="[","["&amp;ROUND($B$37+($B$27*(1-((E$7-$B$37)/$B$27))),3),","&amp;ROUND(E$6,3)&amp;"],")))</f>
        <v>,1557.563],</v>
      </c>
      <c r="F5" s="28" t="str">
        <f t="shared" ref="F5:BQ5" si="1">IF(F4="","",IF(LEN(TRIM(F4))&lt;=3,IF(F4="'Z'",IF(G4="","'Z'",F4&amp;","),F4&amp;","),IF(LEFT(F4,1)="[","["&amp;ROUND($B$37+($B$27*(1-((F$7-$B$37)/$B$27))),3),","&amp;ROUND(F$6,3)&amp;"],")))</f>
        <v>'L',</v>
      </c>
      <c r="G5" s="28" t="str">
        <f t="shared" si="1"/>
        <v>[815.522</v>
      </c>
      <c r="H5" s="28" t="str">
        <f t="shared" si="1"/>
        <v>,1562.313],</v>
      </c>
      <c r="I5" s="28" t="str">
        <f t="shared" si="1"/>
        <v>'L',</v>
      </c>
      <c r="J5" s="28" t="str">
        <f t="shared" si="1"/>
        <v>[818.459</v>
      </c>
      <c r="K5" s="28" t="str">
        <f t="shared" si="1"/>
        <v>,1562.313],</v>
      </c>
      <c r="L5" s="28" t="str">
        <f t="shared" si="1"/>
        <v>'L',</v>
      </c>
      <c r="M5" s="28" t="str">
        <f t="shared" si="1"/>
        <v>[819.209</v>
      </c>
      <c r="N5" s="28" t="str">
        <f t="shared" si="1"/>
        <v>,1557.375],</v>
      </c>
      <c r="O5" s="28" t="str">
        <f t="shared" si="1"/>
        <v>'Z'</v>
      </c>
      <c r="P5" s="28" t="str">
        <f t="shared" si="1"/>
        <v/>
      </c>
      <c r="Q5" s="28" t="str">
        <f t="shared" si="1"/>
        <v/>
      </c>
      <c r="R5" s="28" t="str">
        <f t="shared" si="1"/>
        <v/>
      </c>
      <c r="S5" s="28" t="str">
        <f t="shared" si="1"/>
        <v/>
      </c>
      <c r="T5" s="28" t="str">
        <f t="shared" si="1"/>
        <v/>
      </c>
      <c r="U5" s="28" t="str">
        <f t="shared" si="1"/>
        <v/>
      </c>
      <c r="V5" s="28" t="str">
        <f t="shared" si="1"/>
        <v/>
      </c>
      <c r="W5" s="28" t="str">
        <f t="shared" si="1"/>
        <v/>
      </c>
      <c r="X5" s="28" t="str">
        <f t="shared" si="1"/>
        <v/>
      </c>
      <c r="Y5" s="28" t="str">
        <f t="shared" si="1"/>
        <v/>
      </c>
      <c r="Z5" s="28" t="str">
        <f t="shared" si="1"/>
        <v/>
      </c>
      <c r="AA5" s="28" t="str">
        <f t="shared" si="1"/>
        <v/>
      </c>
      <c r="AB5" s="28" t="str">
        <f t="shared" si="1"/>
        <v/>
      </c>
      <c r="AC5" s="28" t="str">
        <f t="shared" si="1"/>
        <v/>
      </c>
      <c r="AD5" s="28" t="str">
        <f t="shared" si="1"/>
        <v/>
      </c>
      <c r="AE5" s="28" t="str">
        <f t="shared" si="1"/>
        <v/>
      </c>
      <c r="AF5" s="28" t="str">
        <f t="shared" si="1"/>
        <v/>
      </c>
      <c r="AG5" s="28" t="str">
        <f t="shared" si="1"/>
        <v/>
      </c>
      <c r="AH5" s="28" t="str">
        <f t="shared" si="1"/>
        <v/>
      </c>
      <c r="AI5" s="28" t="str">
        <f t="shared" si="1"/>
        <v/>
      </c>
      <c r="AJ5" s="28" t="str">
        <f t="shared" si="1"/>
        <v/>
      </c>
      <c r="AK5" s="28" t="str">
        <f t="shared" si="1"/>
        <v/>
      </c>
      <c r="AL5" s="28" t="str">
        <f t="shared" si="1"/>
        <v/>
      </c>
      <c r="AM5" s="28" t="str">
        <f t="shared" si="1"/>
        <v/>
      </c>
      <c r="AN5" s="28" t="str">
        <f t="shared" si="1"/>
        <v/>
      </c>
      <c r="AO5" s="28" t="str">
        <f t="shared" si="1"/>
        <v/>
      </c>
      <c r="AP5" s="28" t="str">
        <f t="shared" si="1"/>
        <v/>
      </c>
      <c r="AQ5" s="28" t="str">
        <f t="shared" si="1"/>
        <v/>
      </c>
      <c r="AR5" s="28" t="str">
        <f t="shared" si="1"/>
        <v/>
      </c>
      <c r="AS5" s="28" t="str">
        <f t="shared" si="1"/>
        <v/>
      </c>
      <c r="AT5" s="28" t="str">
        <f t="shared" si="1"/>
        <v/>
      </c>
      <c r="AU5" s="28" t="str">
        <f t="shared" si="1"/>
        <v/>
      </c>
      <c r="AV5" s="28" t="str">
        <f t="shared" si="1"/>
        <v/>
      </c>
      <c r="AW5" s="28" t="str">
        <f t="shared" si="1"/>
        <v/>
      </c>
      <c r="AX5" s="28" t="str">
        <f t="shared" si="1"/>
        <v/>
      </c>
      <c r="AY5" s="28" t="str">
        <f t="shared" si="1"/>
        <v/>
      </c>
      <c r="AZ5" s="28" t="str">
        <f t="shared" si="1"/>
        <v/>
      </c>
      <c r="BA5" s="28" t="str">
        <f t="shared" si="1"/>
        <v/>
      </c>
      <c r="BB5" s="28" t="str">
        <f t="shared" si="1"/>
        <v/>
      </c>
      <c r="BC5" s="28" t="str">
        <f t="shared" si="1"/>
        <v/>
      </c>
      <c r="BD5" s="28" t="str">
        <f t="shared" si="1"/>
        <v/>
      </c>
      <c r="BE5" s="28" t="str">
        <f t="shared" si="1"/>
        <v/>
      </c>
      <c r="BF5" s="28" t="str">
        <f t="shared" si="1"/>
        <v/>
      </c>
      <c r="BG5" s="28" t="str">
        <f t="shared" si="1"/>
        <v/>
      </c>
      <c r="BH5" s="28" t="str">
        <f t="shared" si="1"/>
        <v/>
      </c>
      <c r="BI5" s="28" t="str">
        <f t="shared" si="1"/>
        <v/>
      </c>
      <c r="BJ5" s="28" t="str">
        <f t="shared" si="1"/>
        <v/>
      </c>
      <c r="BK5" s="28" t="str">
        <f t="shared" si="1"/>
        <v/>
      </c>
      <c r="BL5" s="28" t="str">
        <f t="shared" si="1"/>
        <v/>
      </c>
      <c r="BM5" s="28" t="str">
        <f t="shared" si="1"/>
        <v/>
      </c>
      <c r="BN5" s="28" t="str">
        <f t="shared" si="1"/>
        <v/>
      </c>
      <c r="BO5" s="28" t="str">
        <f t="shared" si="1"/>
        <v/>
      </c>
      <c r="BP5" s="28" t="str">
        <f t="shared" si="1"/>
        <v/>
      </c>
      <c r="BQ5" s="28" t="str">
        <f t="shared" si="1"/>
        <v/>
      </c>
      <c r="BR5" s="28" t="str">
        <f t="shared" ref="BR5:EC5" si="2">IF(BR4="","",IF(LEN(TRIM(BR4))&lt;=3,IF(BR4="'Z'",IF(BS4="","'Z'",BR4&amp;","),BR4&amp;","),IF(LEFT(BR4,1)="[","["&amp;ROUND($B$37+($B$27*(1-((BR$7-$B$37)/$B$27))),3),","&amp;ROUND(BR$6,3)&amp;"],")))</f>
        <v/>
      </c>
      <c r="BS5" s="28" t="str">
        <f t="shared" si="2"/>
        <v/>
      </c>
      <c r="BT5" s="28" t="str">
        <f t="shared" si="2"/>
        <v/>
      </c>
      <c r="BU5" s="28" t="str">
        <f t="shared" si="2"/>
        <v/>
      </c>
      <c r="BV5" s="28" t="str">
        <f t="shared" si="2"/>
        <v/>
      </c>
      <c r="BW5" s="28" t="str">
        <f t="shared" si="2"/>
        <v/>
      </c>
      <c r="BX5" s="28" t="str">
        <f t="shared" si="2"/>
        <v/>
      </c>
      <c r="BY5" s="28" t="str">
        <f t="shared" si="2"/>
        <v/>
      </c>
      <c r="BZ5" s="28" t="str">
        <f t="shared" si="2"/>
        <v/>
      </c>
      <c r="CA5" s="28" t="str">
        <f t="shared" si="2"/>
        <v/>
      </c>
      <c r="CB5" s="28" t="str">
        <f t="shared" si="2"/>
        <v/>
      </c>
      <c r="CC5" s="28" t="str">
        <f t="shared" si="2"/>
        <v/>
      </c>
      <c r="CD5" s="28" t="str">
        <f t="shared" si="2"/>
        <v/>
      </c>
      <c r="CE5" s="28" t="str">
        <f t="shared" si="2"/>
        <v/>
      </c>
      <c r="CF5" s="28" t="str">
        <f t="shared" si="2"/>
        <v/>
      </c>
      <c r="CG5" s="28" t="str">
        <f t="shared" si="2"/>
        <v/>
      </c>
      <c r="CH5" s="28" t="str">
        <f t="shared" si="2"/>
        <v/>
      </c>
      <c r="CI5" s="28" t="str">
        <f t="shared" si="2"/>
        <v/>
      </c>
      <c r="CJ5" s="28" t="str">
        <f t="shared" si="2"/>
        <v/>
      </c>
      <c r="CK5" s="28" t="str">
        <f t="shared" si="2"/>
        <v/>
      </c>
      <c r="CL5" s="28" t="str">
        <f t="shared" si="2"/>
        <v/>
      </c>
      <c r="CM5" s="28" t="str">
        <f t="shared" si="2"/>
        <v/>
      </c>
      <c r="CN5" s="28" t="str">
        <f t="shared" si="2"/>
        <v/>
      </c>
      <c r="CO5" s="28" t="str">
        <f t="shared" si="2"/>
        <v/>
      </c>
      <c r="CP5" s="28" t="str">
        <f t="shared" si="2"/>
        <v/>
      </c>
      <c r="CQ5" s="28" t="str">
        <f t="shared" si="2"/>
        <v/>
      </c>
      <c r="CR5" s="28" t="str">
        <f t="shared" si="2"/>
        <v/>
      </c>
      <c r="CS5" s="28" t="str">
        <f t="shared" si="2"/>
        <v/>
      </c>
      <c r="CT5" s="28" t="str">
        <f t="shared" si="2"/>
        <v/>
      </c>
      <c r="CU5" s="28" t="str">
        <f t="shared" si="2"/>
        <v/>
      </c>
      <c r="CV5" s="28" t="str">
        <f t="shared" si="2"/>
        <v/>
      </c>
      <c r="CW5" s="28" t="str">
        <f t="shared" si="2"/>
        <v/>
      </c>
      <c r="CX5" s="28" t="str">
        <f t="shared" si="2"/>
        <v/>
      </c>
      <c r="CY5" s="28" t="str">
        <f t="shared" si="2"/>
        <v/>
      </c>
      <c r="CZ5" s="28" t="str">
        <f t="shared" si="2"/>
        <v/>
      </c>
      <c r="DA5" s="28" t="str">
        <f t="shared" si="2"/>
        <v/>
      </c>
      <c r="DB5" s="28" t="str">
        <f t="shared" si="2"/>
        <v/>
      </c>
      <c r="DC5" s="28" t="str">
        <f t="shared" si="2"/>
        <v/>
      </c>
      <c r="DD5" s="28" t="str">
        <f t="shared" si="2"/>
        <v/>
      </c>
      <c r="DE5" s="28" t="str">
        <f t="shared" si="2"/>
        <v/>
      </c>
      <c r="DF5" s="28" t="str">
        <f t="shared" si="2"/>
        <v/>
      </c>
      <c r="DG5" s="28" t="str">
        <f t="shared" si="2"/>
        <v/>
      </c>
      <c r="DH5" s="28" t="str">
        <f t="shared" si="2"/>
        <v/>
      </c>
      <c r="DI5" s="28" t="str">
        <f t="shared" si="2"/>
        <v/>
      </c>
      <c r="DJ5" s="28" t="str">
        <f t="shared" si="2"/>
        <v/>
      </c>
      <c r="DK5" s="28" t="str">
        <f t="shared" si="2"/>
        <v/>
      </c>
      <c r="DL5" s="28" t="str">
        <f t="shared" si="2"/>
        <v/>
      </c>
      <c r="DM5" s="28" t="str">
        <f t="shared" si="2"/>
        <v/>
      </c>
      <c r="DN5" s="28" t="str">
        <f t="shared" si="2"/>
        <v/>
      </c>
      <c r="DO5" s="28" t="str">
        <f t="shared" si="2"/>
        <v/>
      </c>
      <c r="DP5" s="28" t="str">
        <f t="shared" si="2"/>
        <v/>
      </c>
      <c r="DQ5" s="28" t="str">
        <f t="shared" si="2"/>
        <v/>
      </c>
      <c r="DR5" s="28" t="str">
        <f t="shared" si="2"/>
        <v/>
      </c>
      <c r="DS5" s="28" t="str">
        <f t="shared" si="2"/>
        <v/>
      </c>
      <c r="DT5" s="28" t="str">
        <f t="shared" si="2"/>
        <v/>
      </c>
      <c r="DU5" s="28" t="str">
        <f t="shared" si="2"/>
        <v/>
      </c>
      <c r="DV5" s="28" t="str">
        <f t="shared" si="2"/>
        <v/>
      </c>
      <c r="DW5" s="28" t="str">
        <f t="shared" si="2"/>
        <v/>
      </c>
      <c r="DX5" s="28" t="str">
        <f t="shared" si="2"/>
        <v/>
      </c>
      <c r="DY5" s="28" t="str">
        <f t="shared" si="2"/>
        <v/>
      </c>
      <c r="DZ5" s="28" t="str">
        <f t="shared" si="2"/>
        <v/>
      </c>
      <c r="EA5" s="28" t="str">
        <f t="shared" si="2"/>
        <v/>
      </c>
      <c r="EB5" s="28" t="str">
        <f t="shared" si="2"/>
        <v/>
      </c>
      <c r="EC5" s="28" t="str">
        <f t="shared" si="2"/>
        <v/>
      </c>
      <c r="ED5" s="28" t="str">
        <f t="shared" ref="ED5:GO5" si="3">IF(ED4="","",IF(LEN(TRIM(ED4))&lt;=3,IF(ED4="'Z'",IF(EE4="","'Z'",ED4&amp;","),ED4&amp;","),IF(LEFT(ED4,1)="[","["&amp;ROUND($B$37+($B$27*(1-((ED$7-$B$37)/$B$27))),3),","&amp;ROUND(ED$6,3)&amp;"],")))</f>
        <v/>
      </c>
      <c r="EE5" s="28" t="str">
        <f t="shared" si="3"/>
        <v/>
      </c>
      <c r="EF5" s="28" t="str">
        <f t="shared" si="3"/>
        <v/>
      </c>
      <c r="EG5" s="28" t="str">
        <f t="shared" si="3"/>
        <v/>
      </c>
      <c r="EH5" s="28" t="str">
        <f t="shared" si="3"/>
        <v/>
      </c>
      <c r="EI5" s="28" t="str">
        <f t="shared" si="3"/>
        <v/>
      </c>
      <c r="EJ5" s="28" t="str">
        <f t="shared" si="3"/>
        <v/>
      </c>
      <c r="EK5" s="28" t="str">
        <f t="shared" si="3"/>
        <v/>
      </c>
      <c r="EL5" s="28" t="str">
        <f t="shared" si="3"/>
        <v/>
      </c>
      <c r="EM5" s="28" t="str">
        <f t="shared" si="3"/>
        <v/>
      </c>
      <c r="EN5" s="28" t="str">
        <f t="shared" si="3"/>
        <v/>
      </c>
      <c r="EO5" s="28" t="str">
        <f t="shared" si="3"/>
        <v/>
      </c>
      <c r="EP5" s="28" t="str">
        <f t="shared" si="3"/>
        <v/>
      </c>
      <c r="EQ5" s="28" t="str">
        <f t="shared" si="3"/>
        <v/>
      </c>
      <c r="ER5" s="28" t="str">
        <f t="shared" si="3"/>
        <v/>
      </c>
      <c r="ES5" s="28" t="str">
        <f t="shared" si="3"/>
        <v/>
      </c>
      <c r="ET5" s="28" t="str">
        <f t="shared" si="3"/>
        <v/>
      </c>
      <c r="EU5" s="28" t="str">
        <f t="shared" si="3"/>
        <v/>
      </c>
      <c r="EV5" s="28" t="str">
        <f t="shared" si="3"/>
        <v/>
      </c>
      <c r="EW5" s="28" t="str">
        <f t="shared" si="3"/>
        <v/>
      </c>
      <c r="EX5" s="28" t="str">
        <f t="shared" si="3"/>
        <v/>
      </c>
      <c r="EY5" s="28" t="str">
        <f t="shared" si="3"/>
        <v/>
      </c>
      <c r="EZ5" s="28" t="str">
        <f t="shared" si="3"/>
        <v/>
      </c>
      <c r="FA5" s="28" t="str">
        <f t="shared" si="3"/>
        <v/>
      </c>
      <c r="FB5" s="28" t="str">
        <f t="shared" si="3"/>
        <v/>
      </c>
      <c r="FC5" s="28" t="str">
        <f t="shared" si="3"/>
        <v/>
      </c>
      <c r="FD5" s="28" t="str">
        <f t="shared" si="3"/>
        <v/>
      </c>
      <c r="FE5" s="28" t="str">
        <f t="shared" si="3"/>
        <v/>
      </c>
      <c r="FF5" s="28" t="str">
        <f t="shared" si="3"/>
        <v/>
      </c>
      <c r="FG5" s="28" t="str">
        <f t="shared" si="3"/>
        <v/>
      </c>
      <c r="FH5" s="28" t="str">
        <f t="shared" si="3"/>
        <v/>
      </c>
      <c r="FI5" s="28" t="str">
        <f t="shared" si="3"/>
        <v/>
      </c>
      <c r="FJ5" s="28" t="str">
        <f t="shared" si="3"/>
        <v/>
      </c>
      <c r="FK5" s="28" t="str">
        <f t="shared" si="3"/>
        <v/>
      </c>
      <c r="FL5" s="28" t="str">
        <f t="shared" si="3"/>
        <v/>
      </c>
      <c r="FM5" s="28" t="str">
        <f t="shared" si="3"/>
        <v/>
      </c>
      <c r="FN5" s="28" t="str">
        <f t="shared" si="3"/>
        <v/>
      </c>
      <c r="FO5" s="28" t="str">
        <f t="shared" si="3"/>
        <v/>
      </c>
      <c r="FP5" s="28" t="str">
        <f t="shared" si="3"/>
        <v/>
      </c>
      <c r="FQ5" s="28" t="str">
        <f t="shared" si="3"/>
        <v/>
      </c>
      <c r="FR5" s="28" t="str">
        <f t="shared" si="3"/>
        <v/>
      </c>
      <c r="FS5" s="28" t="str">
        <f t="shared" si="3"/>
        <v/>
      </c>
      <c r="FT5" s="28" t="str">
        <f t="shared" si="3"/>
        <v/>
      </c>
      <c r="FU5" s="28" t="str">
        <f t="shared" si="3"/>
        <v/>
      </c>
      <c r="FV5" s="28" t="str">
        <f t="shared" si="3"/>
        <v/>
      </c>
      <c r="FW5" s="28" t="str">
        <f t="shared" si="3"/>
        <v/>
      </c>
      <c r="FX5" s="28" t="str">
        <f t="shared" si="3"/>
        <v/>
      </c>
      <c r="FY5" s="28" t="str">
        <f t="shared" si="3"/>
        <v/>
      </c>
      <c r="FZ5" s="28" t="str">
        <f t="shared" si="3"/>
        <v/>
      </c>
      <c r="GA5" s="28" t="str">
        <f t="shared" si="3"/>
        <v/>
      </c>
      <c r="GB5" s="28" t="str">
        <f t="shared" si="3"/>
        <v/>
      </c>
      <c r="GC5" s="28" t="str">
        <f t="shared" si="3"/>
        <v/>
      </c>
      <c r="GD5" s="28" t="str">
        <f t="shared" si="3"/>
        <v/>
      </c>
      <c r="GE5" s="28" t="str">
        <f t="shared" si="3"/>
        <v/>
      </c>
      <c r="GF5" s="28" t="str">
        <f t="shared" si="3"/>
        <v/>
      </c>
      <c r="GG5" s="28" t="str">
        <f t="shared" si="3"/>
        <v/>
      </c>
      <c r="GH5" s="28" t="str">
        <f t="shared" si="3"/>
        <v/>
      </c>
      <c r="GI5" s="28" t="str">
        <f t="shared" si="3"/>
        <v/>
      </c>
      <c r="GJ5" s="28" t="str">
        <f t="shared" si="3"/>
        <v/>
      </c>
      <c r="GK5" s="28" t="str">
        <f t="shared" si="3"/>
        <v/>
      </c>
      <c r="GL5" s="28" t="str">
        <f t="shared" si="3"/>
        <v/>
      </c>
      <c r="GM5" s="28" t="str">
        <f t="shared" si="3"/>
        <v/>
      </c>
      <c r="GN5" s="28" t="str">
        <f t="shared" si="3"/>
        <v/>
      </c>
      <c r="GO5" s="28" t="str">
        <f t="shared" si="3"/>
        <v/>
      </c>
      <c r="GP5" s="28" t="str">
        <f t="shared" ref="GP5:IZ5" si="4">IF(GP4="","",IF(LEN(TRIM(GP4))&lt;=3,IF(GP4="'Z'",IF(GQ4="","'Z'",GP4&amp;","),GP4&amp;","),IF(LEFT(GP4,1)="[","["&amp;ROUND($B$37+($B$27*(1-((GP$7-$B$37)/$B$27))),3),","&amp;ROUND(GP$6,3)&amp;"],")))</f>
        <v/>
      </c>
      <c r="GQ5" s="28" t="str">
        <f t="shared" si="4"/>
        <v/>
      </c>
      <c r="GR5" s="28" t="str">
        <f t="shared" si="4"/>
        <v/>
      </c>
      <c r="GS5" s="28" t="str">
        <f t="shared" si="4"/>
        <v/>
      </c>
      <c r="GT5" s="28" t="str">
        <f t="shared" si="4"/>
        <v/>
      </c>
      <c r="GU5" s="28" t="str">
        <f t="shared" si="4"/>
        <v/>
      </c>
      <c r="GV5" s="28" t="str">
        <f t="shared" si="4"/>
        <v/>
      </c>
      <c r="GW5" s="28" t="str">
        <f t="shared" si="4"/>
        <v/>
      </c>
      <c r="GX5" s="28" t="str">
        <f t="shared" si="4"/>
        <v/>
      </c>
      <c r="GY5" s="28" t="str">
        <f t="shared" si="4"/>
        <v/>
      </c>
      <c r="GZ5" s="28" t="str">
        <f t="shared" si="4"/>
        <v/>
      </c>
      <c r="HA5" s="28" t="str">
        <f t="shared" si="4"/>
        <v/>
      </c>
      <c r="HB5" s="28" t="str">
        <f t="shared" si="4"/>
        <v/>
      </c>
      <c r="HC5" s="28" t="str">
        <f t="shared" si="4"/>
        <v/>
      </c>
      <c r="HD5" s="28" t="str">
        <f t="shared" si="4"/>
        <v/>
      </c>
      <c r="HE5" s="28" t="str">
        <f t="shared" si="4"/>
        <v/>
      </c>
      <c r="HF5" s="28" t="str">
        <f t="shared" si="4"/>
        <v/>
      </c>
      <c r="HG5" s="28" t="str">
        <f t="shared" si="4"/>
        <v/>
      </c>
      <c r="HH5" s="28" t="str">
        <f t="shared" si="4"/>
        <v/>
      </c>
      <c r="HI5" s="28" t="str">
        <f t="shared" si="4"/>
        <v/>
      </c>
      <c r="HJ5" s="28" t="str">
        <f t="shared" si="4"/>
        <v/>
      </c>
      <c r="HK5" s="28" t="str">
        <f t="shared" si="4"/>
        <v/>
      </c>
      <c r="HL5" s="28" t="str">
        <f t="shared" si="4"/>
        <v/>
      </c>
      <c r="HM5" s="28" t="str">
        <f t="shared" si="4"/>
        <v/>
      </c>
      <c r="HN5" s="28" t="str">
        <f t="shared" si="4"/>
        <v/>
      </c>
      <c r="HO5" s="28" t="str">
        <f t="shared" si="4"/>
        <v/>
      </c>
      <c r="HP5" s="28" t="str">
        <f t="shared" si="4"/>
        <v/>
      </c>
      <c r="HQ5" s="28" t="str">
        <f t="shared" si="4"/>
        <v/>
      </c>
      <c r="HR5" s="28" t="str">
        <f t="shared" si="4"/>
        <v/>
      </c>
      <c r="HS5" s="28" t="str">
        <f t="shared" si="4"/>
        <v/>
      </c>
      <c r="HT5" s="28" t="str">
        <f t="shared" si="4"/>
        <v/>
      </c>
      <c r="HU5" s="28" t="str">
        <f t="shared" si="4"/>
        <v/>
      </c>
      <c r="HV5" s="28" t="str">
        <f t="shared" si="4"/>
        <v/>
      </c>
      <c r="HW5" s="28" t="str">
        <f t="shared" si="4"/>
        <v/>
      </c>
      <c r="HX5" s="28" t="str">
        <f t="shared" si="4"/>
        <v/>
      </c>
      <c r="HY5" s="28" t="str">
        <f t="shared" si="4"/>
        <v/>
      </c>
      <c r="HZ5" s="28" t="str">
        <f t="shared" si="4"/>
        <v/>
      </c>
      <c r="IA5" s="28" t="str">
        <f t="shared" si="4"/>
        <v/>
      </c>
      <c r="IB5" s="28" t="str">
        <f t="shared" si="4"/>
        <v/>
      </c>
      <c r="IC5" s="28" t="str">
        <f t="shared" si="4"/>
        <v/>
      </c>
      <c r="ID5" s="28" t="str">
        <f t="shared" si="4"/>
        <v/>
      </c>
      <c r="IE5" s="28" t="str">
        <f t="shared" si="4"/>
        <v/>
      </c>
      <c r="IF5" s="28" t="str">
        <f t="shared" si="4"/>
        <v/>
      </c>
      <c r="IG5" s="28" t="str">
        <f t="shared" si="4"/>
        <v/>
      </c>
      <c r="IH5" s="28" t="str">
        <f t="shared" si="4"/>
        <v/>
      </c>
      <c r="II5" s="28" t="str">
        <f t="shared" si="4"/>
        <v/>
      </c>
      <c r="IJ5" s="28" t="str">
        <f t="shared" si="4"/>
        <v/>
      </c>
      <c r="IK5" s="28" t="str">
        <f t="shared" si="4"/>
        <v/>
      </c>
      <c r="IL5" s="28" t="str">
        <f t="shared" si="4"/>
        <v/>
      </c>
      <c r="IM5" s="28" t="str">
        <f t="shared" si="4"/>
        <v/>
      </c>
      <c r="IN5" s="28" t="str">
        <f t="shared" si="4"/>
        <v/>
      </c>
      <c r="IO5" s="28" t="str">
        <f t="shared" si="4"/>
        <v/>
      </c>
      <c r="IP5" s="28" t="str">
        <f t="shared" si="4"/>
        <v/>
      </c>
      <c r="IQ5" s="28" t="str">
        <f t="shared" si="4"/>
        <v/>
      </c>
      <c r="IR5" s="28" t="str">
        <f t="shared" si="4"/>
        <v/>
      </c>
      <c r="IS5" s="28" t="str">
        <f t="shared" si="4"/>
        <v/>
      </c>
      <c r="IT5" s="28" t="str">
        <f t="shared" si="4"/>
        <v/>
      </c>
      <c r="IU5" s="28" t="str">
        <f t="shared" si="4"/>
        <v/>
      </c>
      <c r="IV5" s="28" t="str">
        <f t="shared" si="4"/>
        <v/>
      </c>
      <c r="IW5" s="28" t="str">
        <f t="shared" si="4"/>
        <v/>
      </c>
      <c r="IX5" s="28" t="str">
        <f t="shared" si="4"/>
        <v/>
      </c>
      <c r="IY5" s="28" t="str">
        <f t="shared" si="4"/>
        <v/>
      </c>
      <c r="IZ5" s="29" t="str">
        <f t="shared" si="4"/>
        <v/>
      </c>
    </row>
    <row r="6" spans="2:260" ht="15" hidden="1" customHeight="1" x14ac:dyDescent="0.25">
      <c r="B6" s="12" t="s">
        <v>14</v>
      </c>
      <c r="C6" s="28" t="str">
        <f t="shared" ref="C6:BN6" si="5">IF(C4="","",IF(LEN(TRIM(C4))&lt;=3,"",IF(C4="'Z'","",IF(LEFT(C4,1)="[","",_xlfn.NUMBERVALUE(LEFT(C4,LEN(C4)-1))))))</f>
        <v/>
      </c>
      <c r="D6" s="28" t="str">
        <f t="shared" si="5"/>
        <v/>
      </c>
      <c r="E6" s="28">
        <f t="shared" si="5"/>
        <v>1557.5625</v>
      </c>
      <c r="F6" s="28" t="str">
        <f t="shared" si="5"/>
        <v/>
      </c>
      <c r="G6" s="28" t="str">
        <f t="shared" si="5"/>
        <v/>
      </c>
      <c r="H6" s="28">
        <f t="shared" si="5"/>
        <v>1562.3125</v>
      </c>
      <c r="I6" s="28" t="str">
        <f t="shared" si="5"/>
        <v/>
      </c>
      <c r="J6" s="28" t="str">
        <f t="shared" si="5"/>
        <v/>
      </c>
      <c r="K6" s="28">
        <f t="shared" si="5"/>
        <v>1562.3125</v>
      </c>
      <c r="L6" s="28" t="str">
        <f t="shared" si="5"/>
        <v/>
      </c>
      <c r="M6" s="28" t="str">
        <f t="shared" si="5"/>
        <v/>
      </c>
      <c r="N6" s="28">
        <f t="shared" si="5"/>
        <v>1557.375</v>
      </c>
      <c r="O6" s="28" t="str">
        <f t="shared" si="5"/>
        <v/>
      </c>
      <c r="P6" s="28" t="str">
        <f t="shared" si="5"/>
        <v/>
      </c>
      <c r="Q6" s="28" t="str">
        <f t="shared" si="5"/>
        <v/>
      </c>
      <c r="R6" s="28" t="str">
        <f t="shared" si="5"/>
        <v/>
      </c>
      <c r="S6" s="28" t="str">
        <f t="shared" si="5"/>
        <v/>
      </c>
      <c r="T6" s="28" t="str">
        <f t="shared" si="5"/>
        <v/>
      </c>
      <c r="U6" s="28" t="str">
        <f t="shared" si="5"/>
        <v/>
      </c>
      <c r="V6" s="28" t="str">
        <f t="shared" si="5"/>
        <v/>
      </c>
      <c r="W6" s="28" t="str">
        <f t="shared" si="5"/>
        <v/>
      </c>
      <c r="X6" s="28" t="str">
        <f t="shared" si="5"/>
        <v/>
      </c>
      <c r="Y6" s="28" t="str">
        <f t="shared" si="5"/>
        <v/>
      </c>
      <c r="Z6" s="28" t="str">
        <f t="shared" si="5"/>
        <v/>
      </c>
      <c r="AA6" s="28" t="str">
        <f t="shared" si="5"/>
        <v/>
      </c>
      <c r="AB6" s="28" t="str">
        <f t="shared" si="5"/>
        <v/>
      </c>
      <c r="AC6" s="28" t="str">
        <f t="shared" si="5"/>
        <v/>
      </c>
      <c r="AD6" s="28" t="str">
        <f t="shared" si="5"/>
        <v/>
      </c>
      <c r="AE6" s="28" t="str">
        <f t="shared" si="5"/>
        <v/>
      </c>
      <c r="AF6" s="28" t="str">
        <f t="shared" si="5"/>
        <v/>
      </c>
      <c r="AG6" s="28" t="str">
        <f t="shared" si="5"/>
        <v/>
      </c>
      <c r="AH6" s="28" t="str">
        <f t="shared" si="5"/>
        <v/>
      </c>
      <c r="AI6" s="28" t="str">
        <f t="shared" si="5"/>
        <v/>
      </c>
      <c r="AJ6" s="28" t="str">
        <f t="shared" si="5"/>
        <v/>
      </c>
      <c r="AK6" s="28" t="str">
        <f t="shared" si="5"/>
        <v/>
      </c>
      <c r="AL6" s="28" t="str">
        <f t="shared" si="5"/>
        <v/>
      </c>
      <c r="AM6" s="28" t="str">
        <f t="shared" si="5"/>
        <v/>
      </c>
      <c r="AN6" s="28" t="str">
        <f t="shared" si="5"/>
        <v/>
      </c>
      <c r="AO6" s="28" t="str">
        <f t="shared" si="5"/>
        <v/>
      </c>
      <c r="AP6" s="28" t="str">
        <f t="shared" si="5"/>
        <v/>
      </c>
      <c r="AQ6" s="28" t="str">
        <f t="shared" si="5"/>
        <v/>
      </c>
      <c r="AR6" s="28" t="str">
        <f t="shared" si="5"/>
        <v/>
      </c>
      <c r="AS6" s="28" t="str">
        <f t="shared" si="5"/>
        <v/>
      </c>
      <c r="AT6" s="28" t="str">
        <f t="shared" si="5"/>
        <v/>
      </c>
      <c r="AU6" s="28" t="str">
        <f t="shared" si="5"/>
        <v/>
      </c>
      <c r="AV6" s="28" t="str">
        <f t="shared" si="5"/>
        <v/>
      </c>
      <c r="AW6" s="28" t="str">
        <f t="shared" si="5"/>
        <v/>
      </c>
      <c r="AX6" s="28" t="str">
        <f t="shared" si="5"/>
        <v/>
      </c>
      <c r="AY6" s="28" t="str">
        <f t="shared" si="5"/>
        <v/>
      </c>
      <c r="AZ6" s="28" t="str">
        <f t="shared" si="5"/>
        <v/>
      </c>
      <c r="BA6" s="28" t="str">
        <f t="shared" si="5"/>
        <v/>
      </c>
      <c r="BB6" s="28" t="str">
        <f t="shared" si="5"/>
        <v/>
      </c>
      <c r="BC6" s="28" t="str">
        <f t="shared" si="5"/>
        <v/>
      </c>
      <c r="BD6" s="28" t="str">
        <f t="shared" si="5"/>
        <v/>
      </c>
      <c r="BE6" s="28" t="str">
        <f t="shared" si="5"/>
        <v/>
      </c>
      <c r="BF6" s="28" t="str">
        <f t="shared" si="5"/>
        <v/>
      </c>
      <c r="BG6" s="28" t="str">
        <f t="shared" si="5"/>
        <v/>
      </c>
      <c r="BH6" s="28" t="str">
        <f t="shared" si="5"/>
        <v/>
      </c>
      <c r="BI6" s="28" t="str">
        <f t="shared" si="5"/>
        <v/>
      </c>
      <c r="BJ6" s="28" t="str">
        <f t="shared" si="5"/>
        <v/>
      </c>
      <c r="BK6" s="28" t="str">
        <f t="shared" si="5"/>
        <v/>
      </c>
      <c r="BL6" s="28" t="str">
        <f t="shared" si="5"/>
        <v/>
      </c>
      <c r="BM6" s="28" t="str">
        <f t="shared" si="5"/>
        <v/>
      </c>
      <c r="BN6" s="28" t="str">
        <f t="shared" si="5"/>
        <v/>
      </c>
      <c r="BO6" s="28" t="str">
        <f t="shared" ref="BO6:DZ6" si="6">IF(BO4="","",IF(LEN(TRIM(BO4))&lt;=3,"",IF(BO4="'Z'","",IF(LEFT(BO4,1)="[","",_xlfn.NUMBERVALUE(LEFT(BO4,LEN(BO4)-1))))))</f>
        <v/>
      </c>
      <c r="BP6" s="28" t="str">
        <f t="shared" si="6"/>
        <v/>
      </c>
      <c r="BQ6" s="28" t="str">
        <f t="shared" si="6"/>
        <v/>
      </c>
      <c r="BR6" s="28" t="str">
        <f t="shared" si="6"/>
        <v/>
      </c>
      <c r="BS6" s="28" t="str">
        <f t="shared" si="6"/>
        <v/>
      </c>
      <c r="BT6" s="28" t="str">
        <f t="shared" si="6"/>
        <v/>
      </c>
      <c r="BU6" s="28" t="str">
        <f t="shared" si="6"/>
        <v/>
      </c>
      <c r="BV6" s="28" t="str">
        <f t="shared" si="6"/>
        <v/>
      </c>
      <c r="BW6" s="28" t="str">
        <f t="shared" si="6"/>
        <v/>
      </c>
      <c r="BX6" s="28" t="str">
        <f t="shared" si="6"/>
        <v/>
      </c>
      <c r="BY6" s="28" t="str">
        <f t="shared" si="6"/>
        <v/>
      </c>
      <c r="BZ6" s="28" t="str">
        <f t="shared" si="6"/>
        <v/>
      </c>
      <c r="CA6" s="28" t="str">
        <f t="shared" si="6"/>
        <v/>
      </c>
      <c r="CB6" s="28" t="str">
        <f t="shared" si="6"/>
        <v/>
      </c>
      <c r="CC6" s="28" t="str">
        <f t="shared" si="6"/>
        <v/>
      </c>
      <c r="CD6" s="28" t="str">
        <f t="shared" si="6"/>
        <v/>
      </c>
      <c r="CE6" s="28" t="str">
        <f t="shared" si="6"/>
        <v/>
      </c>
      <c r="CF6" s="28" t="str">
        <f t="shared" si="6"/>
        <v/>
      </c>
      <c r="CG6" s="28" t="str">
        <f t="shared" si="6"/>
        <v/>
      </c>
      <c r="CH6" s="28" t="str">
        <f t="shared" si="6"/>
        <v/>
      </c>
      <c r="CI6" s="28" t="str">
        <f t="shared" si="6"/>
        <v/>
      </c>
      <c r="CJ6" s="28" t="str">
        <f t="shared" si="6"/>
        <v/>
      </c>
      <c r="CK6" s="28" t="str">
        <f t="shared" si="6"/>
        <v/>
      </c>
      <c r="CL6" s="28" t="str">
        <f t="shared" si="6"/>
        <v/>
      </c>
      <c r="CM6" s="28" t="str">
        <f t="shared" si="6"/>
        <v/>
      </c>
      <c r="CN6" s="28" t="str">
        <f t="shared" si="6"/>
        <v/>
      </c>
      <c r="CO6" s="28" t="str">
        <f t="shared" si="6"/>
        <v/>
      </c>
      <c r="CP6" s="28" t="str">
        <f t="shared" si="6"/>
        <v/>
      </c>
      <c r="CQ6" s="28" t="str">
        <f t="shared" si="6"/>
        <v/>
      </c>
      <c r="CR6" s="28" t="str">
        <f t="shared" si="6"/>
        <v/>
      </c>
      <c r="CS6" s="28" t="str">
        <f t="shared" si="6"/>
        <v/>
      </c>
      <c r="CT6" s="28" t="str">
        <f t="shared" si="6"/>
        <v/>
      </c>
      <c r="CU6" s="28" t="str">
        <f t="shared" si="6"/>
        <v/>
      </c>
      <c r="CV6" s="28" t="str">
        <f t="shared" si="6"/>
        <v/>
      </c>
      <c r="CW6" s="28" t="str">
        <f t="shared" si="6"/>
        <v/>
      </c>
      <c r="CX6" s="28" t="str">
        <f t="shared" si="6"/>
        <v/>
      </c>
      <c r="CY6" s="28" t="str">
        <f t="shared" si="6"/>
        <v/>
      </c>
      <c r="CZ6" s="28" t="str">
        <f t="shared" si="6"/>
        <v/>
      </c>
      <c r="DA6" s="28" t="str">
        <f t="shared" si="6"/>
        <v/>
      </c>
      <c r="DB6" s="28" t="str">
        <f t="shared" si="6"/>
        <v/>
      </c>
      <c r="DC6" s="28" t="str">
        <f t="shared" si="6"/>
        <v/>
      </c>
      <c r="DD6" s="28" t="str">
        <f t="shared" si="6"/>
        <v/>
      </c>
      <c r="DE6" s="28" t="str">
        <f t="shared" si="6"/>
        <v/>
      </c>
      <c r="DF6" s="28" t="str">
        <f t="shared" si="6"/>
        <v/>
      </c>
      <c r="DG6" s="28" t="str">
        <f t="shared" si="6"/>
        <v/>
      </c>
      <c r="DH6" s="28" t="str">
        <f t="shared" si="6"/>
        <v/>
      </c>
      <c r="DI6" s="28" t="str">
        <f t="shared" si="6"/>
        <v/>
      </c>
      <c r="DJ6" s="28" t="str">
        <f t="shared" si="6"/>
        <v/>
      </c>
      <c r="DK6" s="28" t="str">
        <f t="shared" si="6"/>
        <v/>
      </c>
      <c r="DL6" s="28" t="str">
        <f t="shared" si="6"/>
        <v/>
      </c>
      <c r="DM6" s="28" t="str">
        <f t="shared" si="6"/>
        <v/>
      </c>
      <c r="DN6" s="28" t="str">
        <f t="shared" si="6"/>
        <v/>
      </c>
      <c r="DO6" s="28" t="str">
        <f t="shared" si="6"/>
        <v/>
      </c>
      <c r="DP6" s="28" t="str">
        <f t="shared" si="6"/>
        <v/>
      </c>
      <c r="DQ6" s="28" t="str">
        <f t="shared" si="6"/>
        <v/>
      </c>
      <c r="DR6" s="28" t="str">
        <f t="shared" si="6"/>
        <v/>
      </c>
      <c r="DS6" s="28" t="str">
        <f t="shared" si="6"/>
        <v/>
      </c>
      <c r="DT6" s="28" t="str">
        <f t="shared" si="6"/>
        <v/>
      </c>
      <c r="DU6" s="28" t="str">
        <f t="shared" si="6"/>
        <v/>
      </c>
      <c r="DV6" s="28" t="str">
        <f t="shared" si="6"/>
        <v/>
      </c>
      <c r="DW6" s="28" t="str">
        <f t="shared" si="6"/>
        <v/>
      </c>
      <c r="DX6" s="28" t="str">
        <f t="shared" si="6"/>
        <v/>
      </c>
      <c r="DY6" s="28" t="str">
        <f t="shared" si="6"/>
        <v/>
      </c>
      <c r="DZ6" s="28" t="str">
        <f t="shared" si="6"/>
        <v/>
      </c>
      <c r="EA6" s="28" t="str">
        <f t="shared" ref="EA6:GL6" si="7">IF(EA4="","",IF(LEN(TRIM(EA4))&lt;=3,"",IF(EA4="'Z'","",IF(LEFT(EA4,1)="[","",_xlfn.NUMBERVALUE(LEFT(EA4,LEN(EA4)-1))))))</f>
        <v/>
      </c>
      <c r="EB6" s="28" t="str">
        <f t="shared" si="7"/>
        <v/>
      </c>
      <c r="EC6" s="28" t="str">
        <f t="shared" si="7"/>
        <v/>
      </c>
      <c r="ED6" s="28" t="str">
        <f t="shared" si="7"/>
        <v/>
      </c>
      <c r="EE6" s="28" t="str">
        <f t="shared" si="7"/>
        <v/>
      </c>
      <c r="EF6" s="28" t="str">
        <f t="shared" si="7"/>
        <v/>
      </c>
      <c r="EG6" s="28" t="str">
        <f t="shared" si="7"/>
        <v/>
      </c>
      <c r="EH6" s="28" t="str">
        <f t="shared" si="7"/>
        <v/>
      </c>
      <c r="EI6" s="28" t="str">
        <f t="shared" si="7"/>
        <v/>
      </c>
      <c r="EJ6" s="28" t="str">
        <f t="shared" si="7"/>
        <v/>
      </c>
      <c r="EK6" s="28" t="str">
        <f t="shared" si="7"/>
        <v/>
      </c>
      <c r="EL6" s="28" t="str">
        <f t="shared" si="7"/>
        <v/>
      </c>
      <c r="EM6" s="28" t="str">
        <f t="shared" si="7"/>
        <v/>
      </c>
      <c r="EN6" s="28" t="str">
        <f t="shared" si="7"/>
        <v/>
      </c>
      <c r="EO6" s="28" t="str">
        <f t="shared" si="7"/>
        <v/>
      </c>
      <c r="EP6" s="28" t="str">
        <f t="shared" si="7"/>
        <v/>
      </c>
      <c r="EQ6" s="28" t="str">
        <f t="shared" si="7"/>
        <v/>
      </c>
      <c r="ER6" s="28" t="str">
        <f t="shared" si="7"/>
        <v/>
      </c>
      <c r="ES6" s="28" t="str">
        <f t="shared" si="7"/>
        <v/>
      </c>
      <c r="ET6" s="28" t="str">
        <f t="shared" si="7"/>
        <v/>
      </c>
      <c r="EU6" s="28" t="str">
        <f t="shared" si="7"/>
        <v/>
      </c>
      <c r="EV6" s="28" t="str">
        <f t="shared" si="7"/>
        <v/>
      </c>
      <c r="EW6" s="28" t="str">
        <f t="shared" si="7"/>
        <v/>
      </c>
      <c r="EX6" s="28" t="str">
        <f t="shared" si="7"/>
        <v/>
      </c>
      <c r="EY6" s="28" t="str">
        <f t="shared" si="7"/>
        <v/>
      </c>
      <c r="EZ6" s="28" t="str">
        <f t="shared" si="7"/>
        <v/>
      </c>
      <c r="FA6" s="28" t="str">
        <f t="shared" si="7"/>
        <v/>
      </c>
      <c r="FB6" s="28" t="str">
        <f t="shared" si="7"/>
        <v/>
      </c>
      <c r="FC6" s="28" t="str">
        <f t="shared" si="7"/>
        <v/>
      </c>
      <c r="FD6" s="28" t="str">
        <f t="shared" si="7"/>
        <v/>
      </c>
      <c r="FE6" s="28" t="str">
        <f t="shared" si="7"/>
        <v/>
      </c>
      <c r="FF6" s="28" t="str">
        <f t="shared" si="7"/>
        <v/>
      </c>
      <c r="FG6" s="28" t="str">
        <f t="shared" si="7"/>
        <v/>
      </c>
      <c r="FH6" s="28" t="str">
        <f t="shared" si="7"/>
        <v/>
      </c>
      <c r="FI6" s="28" t="str">
        <f t="shared" si="7"/>
        <v/>
      </c>
      <c r="FJ6" s="28" t="str">
        <f t="shared" si="7"/>
        <v/>
      </c>
      <c r="FK6" s="28" t="str">
        <f t="shared" si="7"/>
        <v/>
      </c>
      <c r="FL6" s="28" t="str">
        <f t="shared" si="7"/>
        <v/>
      </c>
      <c r="FM6" s="28" t="str">
        <f t="shared" si="7"/>
        <v/>
      </c>
      <c r="FN6" s="28" t="str">
        <f t="shared" si="7"/>
        <v/>
      </c>
      <c r="FO6" s="28" t="str">
        <f t="shared" si="7"/>
        <v/>
      </c>
      <c r="FP6" s="28" t="str">
        <f t="shared" si="7"/>
        <v/>
      </c>
      <c r="FQ6" s="28" t="str">
        <f t="shared" si="7"/>
        <v/>
      </c>
      <c r="FR6" s="28" t="str">
        <f t="shared" si="7"/>
        <v/>
      </c>
      <c r="FS6" s="28" t="str">
        <f t="shared" si="7"/>
        <v/>
      </c>
      <c r="FT6" s="28" t="str">
        <f t="shared" si="7"/>
        <v/>
      </c>
      <c r="FU6" s="28" t="str">
        <f t="shared" si="7"/>
        <v/>
      </c>
      <c r="FV6" s="28" t="str">
        <f t="shared" si="7"/>
        <v/>
      </c>
      <c r="FW6" s="28" t="str">
        <f t="shared" si="7"/>
        <v/>
      </c>
      <c r="FX6" s="28" t="str">
        <f t="shared" si="7"/>
        <v/>
      </c>
      <c r="FY6" s="28" t="str">
        <f t="shared" si="7"/>
        <v/>
      </c>
      <c r="FZ6" s="28" t="str">
        <f t="shared" si="7"/>
        <v/>
      </c>
      <c r="GA6" s="28" t="str">
        <f t="shared" si="7"/>
        <v/>
      </c>
      <c r="GB6" s="28" t="str">
        <f t="shared" si="7"/>
        <v/>
      </c>
      <c r="GC6" s="28" t="str">
        <f t="shared" si="7"/>
        <v/>
      </c>
      <c r="GD6" s="28" t="str">
        <f t="shared" si="7"/>
        <v/>
      </c>
      <c r="GE6" s="28" t="str">
        <f t="shared" si="7"/>
        <v/>
      </c>
      <c r="GF6" s="28" t="str">
        <f t="shared" si="7"/>
        <v/>
      </c>
      <c r="GG6" s="28" t="str">
        <f t="shared" si="7"/>
        <v/>
      </c>
      <c r="GH6" s="28" t="str">
        <f t="shared" si="7"/>
        <v/>
      </c>
      <c r="GI6" s="28" t="str">
        <f t="shared" si="7"/>
        <v/>
      </c>
      <c r="GJ6" s="28" t="str">
        <f t="shared" si="7"/>
        <v/>
      </c>
      <c r="GK6" s="28" t="str">
        <f t="shared" si="7"/>
        <v/>
      </c>
      <c r="GL6" s="28" t="str">
        <f t="shared" si="7"/>
        <v/>
      </c>
      <c r="GM6" s="28" t="str">
        <f t="shared" ref="GM6:IX6" si="8">IF(GM4="","",IF(LEN(TRIM(GM4))&lt;=3,"",IF(GM4="'Z'","",IF(LEFT(GM4,1)="[","",_xlfn.NUMBERVALUE(LEFT(GM4,LEN(GM4)-1))))))</f>
        <v/>
      </c>
      <c r="GN6" s="28" t="str">
        <f t="shared" si="8"/>
        <v/>
      </c>
      <c r="GO6" s="28" t="str">
        <f t="shared" si="8"/>
        <v/>
      </c>
      <c r="GP6" s="28" t="str">
        <f t="shared" si="8"/>
        <v/>
      </c>
      <c r="GQ6" s="28" t="str">
        <f t="shared" si="8"/>
        <v/>
      </c>
      <c r="GR6" s="28" t="str">
        <f t="shared" si="8"/>
        <v/>
      </c>
      <c r="GS6" s="28" t="str">
        <f t="shared" si="8"/>
        <v/>
      </c>
      <c r="GT6" s="28" t="str">
        <f t="shared" si="8"/>
        <v/>
      </c>
      <c r="GU6" s="28" t="str">
        <f t="shared" si="8"/>
        <v/>
      </c>
      <c r="GV6" s="28" t="str">
        <f t="shared" si="8"/>
        <v/>
      </c>
      <c r="GW6" s="28" t="str">
        <f t="shared" si="8"/>
        <v/>
      </c>
      <c r="GX6" s="28" t="str">
        <f t="shared" si="8"/>
        <v/>
      </c>
      <c r="GY6" s="28" t="str">
        <f t="shared" si="8"/>
        <v/>
      </c>
      <c r="GZ6" s="28" t="str">
        <f t="shared" si="8"/>
        <v/>
      </c>
      <c r="HA6" s="28" t="str">
        <f t="shared" si="8"/>
        <v/>
      </c>
      <c r="HB6" s="28" t="str">
        <f t="shared" si="8"/>
        <v/>
      </c>
      <c r="HC6" s="28" t="str">
        <f t="shared" si="8"/>
        <v/>
      </c>
      <c r="HD6" s="28" t="str">
        <f t="shared" si="8"/>
        <v/>
      </c>
      <c r="HE6" s="28" t="str">
        <f t="shared" si="8"/>
        <v/>
      </c>
      <c r="HF6" s="28" t="str">
        <f t="shared" si="8"/>
        <v/>
      </c>
      <c r="HG6" s="28" t="str">
        <f t="shared" si="8"/>
        <v/>
      </c>
      <c r="HH6" s="28" t="str">
        <f t="shared" si="8"/>
        <v/>
      </c>
      <c r="HI6" s="28" t="str">
        <f t="shared" si="8"/>
        <v/>
      </c>
      <c r="HJ6" s="28" t="str">
        <f t="shared" si="8"/>
        <v/>
      </c>
      <c r="HK6" s="28" t="str">
        <f t="shared" si="8"/>
        <v/>
      </c>
      <c r="HL6" s="28" t="str">
        <f t="shared" si="8"/>
        <v/>
      </c>
      <c r="HM6" s="28" t="str">
        <f t="shared" si="8"/>
        <v/>
      </c>
      <c r="HN6" s="28" t="str">
        <f t="shared" si="8"/>
        <v/>
      </c>
      <c r="HO6" s="28" t="str">
        <f t="shared" si="8"/>
        <v/>
      </c>
      <c r="HP6" s="28" t="str">
        <f t="shared" si="8"/>
        <v/>
      </c>
      <c r="HQ6" s="28" t="str">
        <f t="shared" si="8"/>
        <v/>
      </c>
      <c r="HR6" s="28" t="str">
        <f t="shared" si="8"/>
        <v/>
      </c>
      <c r="HS6" s="28" t="str">
        <f t="shared" si="8"/>
        <v/>
      </c>
      <c r="HT6" s="28" t="str">
        <f t="shared" si="8"/>
        <v/>
      </c>
      <c r="HU6" s="28" t="str">
        <f t="shared" si="8"/>
        <v/>
      </c>
      <c r="HV6" s="28" t="str">
        <f t="shared" si="8"/>
        <v/>
      </c>
      <c r="HW6" s="28" t="str">
        <f t="shared" si="8"/>
        <v/>
      </c>
      <c r="HX6" s="28" t="str">
        <f t="shared" si="8"/>
        <v/>
      </c>
      <c r="HY6" s="28" t="str">
        <f t="shared" si="8"/>
        <v/>
      </c>
      <c r="HZ6" s="28" t="str">
        <f t="shared" si="8"/>
        <v/>
      </c>
      <c r="IA6" s="28" t="str">
        <f t="shared" si="8"/>
        <v/>
      </c>
      <c r="IB6" s="28" t="str">
        <f t="shared" si="8"/>
        <v/>
      </c>
      <c r="IC6" s="28" t="str">
        <f t="shared" si="8"/>
        <v/>
      </c>
      <c r="ID6" s="28" t="str">
        <f t="shared" si="8"/>
        <v/>
      </c>
      <c r="IE6" s="28" t="str">
        <f t="shared" si="8"/>
        <v/>
      </c>
      <c r="IF6" s="28" t="str">
        <f t="shared" si="8"/>
        <v/>
      </c>
      <c r="IG6" s="28" t="str">
        <f t="shared" si="8"/>
        <v/>
      </c>
      <c r="IH6" s="28" t="str">
        <f t="shared" si="8"/>
        <v/>
      </c>
      <c r="II6" s="28" t="str">
        <f t="shared" si="8"/>
        <v/>
      </c>
      <c r="IJ6" s="28" t="str">
        <f t="shared" si="8"/>
        <v/>
      </c>
      <c r="IK6" s="28" t="str">
        <f t="shared" si="8"/>
        <v/>
      </c>
      <c r="IL6" s="28" t="str">
        <f t="shared" si="8"/>
        <v/>
      </c>
      <c r="IM6" s="28" t="str">
        <f t="shared" si="8"/>
        <v/>
      </c>
      <c r="IN6" s="28" t="str">
        <f t="shared" si="8"/>
        <v/>
      </c>
      <c r="IO6" s="28" t="str">
        <f t="shared" si="8"/>
        <v/>
      </c>
      <c r="IP6" s="28" t="str">
        <f t="shared" si="8"/>
        <v/>
      </c>
      <c r="IQ6" s="28" t="str">
        <f t="shared" si="8"/>
        <v/>
      </c>
      <c r="IR6" s="28" t="str">
        <f t="shared" si="8"/>
        <v/>
      </c>
      <c r="IS6" s="28" t="str">
        <f t="shared" si="8"/>
        <v/>
      </c>
      <c r="IT6" s="28" t="str">
        <f t="shared" si="8"/>
        <v/>
      </c>
      <c r="IU6" s="28" t="str">
        <f t="shared" si="8"/>
        <v/>
      </c>
      <c r="IV6" s="28" t="str">
        <f t="shared" si="8"/>
        <v/>
      </c>
      <c r="IW6" s="28" t="str">
        <f t="shared" si="8"/>
        <v/>
      </c>
      <c r="IX6" s="28" t="str">
        <f t="shared" si="8"/>
        <v/>
      </c>
      <c r="IY6" s="28" t="str">
        <f t="shared" ref="IY6:IZ6" si="9">IF(IY4="","",IF(LEN(TRIM(IY4))&lt;=3,"",IF(IY4="'Z'","",IF(LEFT(IY4,1)="[","",_xlfn.NUMBERVALUE(LEFT(IY4,LEN(IY4)-1))))))</f>
        <v/>
      </c>
      <c r="IZ6" s="29" t="str">
        <f t="shared" si="9"/>
        <v/>
      </c>
    </row>
    <row r="7" spans="2:260" ht="15" hidden="1" customHeight="1" x14ac:dyDescent="0.25">
      <c r="B7" s="12" t="s">
        <v>15</v>
      </c>
      <c r="C7" s="28" t="str">
        <f>IF(C4="","",IF(LEN(TRIM(C4))&lt;=3,"",IF(C4="'Z'","",IF(LEFT(C4,1)="[",_xlfn.NUMBERVALUE(RIGHT(C4,LEN(C4)-1)),""))))</f>
        <v/>
      </c>
      <c r="D7" s="28">
        <f t="shared" ref="D7:BO7" si="10">IF(D4="","",IF(LEN(TRIM(D4))&lt;=3,"",IF(D4="'Z'","",IF(LEFT(D4,1)="[",_xlfn.NUMBERVALUE(RIGHT(D4,LEN(D4)-1)),""))))</f>
        <v>836.9375</v>
      </c>
      <c r="E7" s="28" t="str">
        <f t="shared" si="10"/>
        <v/>
      </c>
      <c r="F7" s="28" t="str">
        <f t="shared" si="10"/>
        <v/>
      </c>
      <c r="G7" s="28">
        <f t="shared" si="10"/>
        <v>836.8125</v>
      </c>
      <c r="H7" s="28" t="str">
        <f t="shared" si="10"/>
        <v/>
      </c>
      <c r="I7" s="28" t="str">
        <f t="shared" si="10"/>
        <v/>
      </c>
      <c r="J7" s="28">
        <f t="shared" si="10"/>
        <v>833.875</v>
      </c>
      <c r="K7" s="28" t="str">
        <f t="shared" si="10"/>
        <v/>
      </c>
      <c r="L7" s="28" t="str">
        <f t="shared" si="10"/>
        <v/>
      </c>
      <c r="M7" s="28">
        <f t="shared" si="10"/>
        <v>833.125</v>
      </c>
      <c r="N7" s="28" t="str">
        <f t="shared" si="10"/>
        <v/>
      </c>
      <c r="O7" s="28" t="str">
        <f t="shared" si="10"/>
        <v/>
      </c>
      <c r="P7" s="28" t="str">
        <f t="shared" si="10"/>
        <v/>
      </c>
      <c r="Q7" s="28" t="str">
        <f t="shared" si="10"/>
        <v/>
      </c>
      <c r="R7" s="28" t="str">
        <f t="shared" si="10"/>
        <v/>
      </c>
      <c r="S7" s="28" t="str">
        <f t="shared" si="10"/>
        <v/>
      </c>
      <c r="T7" s="28" t="str">
        <f t="shared" si="10"/>
        <v/>
      </c>
      <c r="U7" s="28" t="str">
        <f t="shared" si="10"/>
        <v/>
      </c>
      <c r="V7" s="28" t="str">
        <f t="shared" si="10"/>
        <v/>
      </c>
      <c r="W7" s="28" t="str">
        <f t="shared" si="10"/>
        <v/>
      </c>
      <c r="X7" s="28" t="str">
        <f t="shared" si="10"/>
        <v/>
      </c>
      <c r="Y7" s="28" t="str">
        <f t="shared" si="10"/>
        <v/>
      </c>
      <c r="Z7" s="28" t="str">
        <f t="shared" si="10"/>
        <v/>
      </c>
      <c r="AA7" s="28" t="str">
        <f t="shared" si="10"/>
        <v/>
      </c>
      <c r="AB7" s="28" t="str">
        <f t="shared" si="10"/>
        <v/>
      </c>
      <c r="AC7" s="28" t="str">
        <f t="shared" si="10"/>
        <v/>
      </c>
      <c r="AD7" s="28" t="str">
        <f t="shared" si="10"/>
        <v/>
      </c>
      <c r="AE7" s="28" t="str">
        <f t="shared" si="10"/>
        <v/>
      </c>
      <c r="AF7" s="28" t="str">
        <f t="shared" si="10"/>
        <v/>
      </c>
      <c r="AG7" s="28" t="str">
        <f t="shared" si="10"/>
        <v/>
      </c>
      <c r="AH7" s="28" t="str">
        <f t="shared" si="10"/>
        <v/>
      </c>
      <c r="AI7" s="28" t="str">
        <f t="shared" si="10"/>
        <v/>
      </c>
      <c r="AJ7" s="28" t="str">
        <f t="shared" si="10"/>
        <v/>
      </c>
      <c r="AK7" s="28" t="str">
        <f t="shared" si="10"/>
        <v/>
      </c>
      <c r="AL7" s="28" t="str">
        <f t="shared" si="10"/>
        <v/>
      </c>
      <c r="AM7" s="28" t="str">
        <f t="shared" si="10"/>
        <v/>
      </c>
      <c r="AN7" s="28" t="str">
        <f t="shared" si="10"/>
        <v/>
      </c>
      <c r="AO7" s="28" t="str">
        <f t="shared" si="10"/>
        <v/>
      </c>
      <c r="AP7" s="28" t="str">
        <f t="shared" si="10"/>
        <v/>
      </c>
      <c r="AQ7" s="28" t="str">
        <f t="shared" si="10"/>
        <v/>
      </c>
      <c r="AR7" s="28" t="str">
        <f t="shared" si="10"/>
        <v/>
      </c>
      <c r="AS7" s="28" t="str">
        <f t="shared" si="10"/>
        <v/>
      </c>
      <c r="AT7" s="28" t="str">
        <f t="shared" si="10"/>
        <v/>
      </c>
      <c r="AU7" s="28" t="str">
        <f t="shared" si="10"/>
        <v/>
      </c>
      <c r="AV7" s="28" t="str">
        <f t="shared" si="10"/>
        <v/>
      </c>
      <c r="AW7" s="28" t="str">
        <f t="shared" si="10"/>
        <v/>
      </c>
      <c r="AX7" s="28" t="str">
        <f t="shared" si="10"/>
        <v/>
      </c>
      <c r="AY7" s="28" t="str">
        <f t="shared" si="10"/>
        <v/>
      </c>
      <c r="AZ7" s="28" t="str">
        <f t="shared" si="10"/>
        <v/>
      </c>
      <c r="BA7" s="28" t="str">
        <f t="shared" si="10"/>
        <v/>
      </c>
      <c r="BB7" s="28" t="str">
        <f t="shared" si="10"/>
        <v/>
      </c>
      <c r="BC7" s="28" t="str">
        <f t="shared" si="10"/>
        <v/>
      </c>
      <c r="BD7" s="28" t="str">
        <f t="shared" si="10"/>
        <v/>
      </c>
      <c r="BE7" s="28" t="str">
        <f t="shared" si="10"/>
        <v/>
      </c>
      <c r="BF7" s="28" t="str">
        <f t="shared" si="10"/>
        <v/>
      </c>
      <c r="BG7" s="28" t="str">
        <f t="shared" si="10"/>
        <v/>
      </c>
      <c r="BH7" s="28" t="str">
        <f t="shared" si="10"/>
        <v/>
      </c>
      <c r="BI7" s="28" t="str">
        <f t="shared" si="10"/>
        <v/>
      </c>
      <c r="BJ7" s="28" t="str">
        <f t="shared" si="10"/>
        <v/>
      </c>
      <c r="BK7" s="28" t="str">
        <f t="shared" si="10"/>
        <v/>
      </c>
      <c r="BL7" s="28" t="str">
        <f t="shared" si="10"/>
        <v/>
      </c>
      <c r="BM7" s="28" t="str">
        <f t="shared" si="10"/>
        <v/>
      </c>
      <c r="BN7" s="28" t="str">
        <f t="shared" si="10"/>
        <v/>
      </c>
      <c r="BO7" s="28" t="str">
        <f t="shared" si="10"/>
        <v/>
      </c>
      <c r="BP7" s="28" t="str">
        <f t="shared" ref="BP7:EA7" si="11">IF(BP4="","",IF(LEN(TRIM(BP4))&lt;=3,"",IF(BP4="'Z'","",IF(LEFT(BP4,1)="[",_xlfn.NUMBERVALUE(RIGHT(BP4,LEN(BP4)-1)),""))))</f>
        <v/>
      </c>
      <c r="BQ7" s="28" t="str">
        <f t="shared" si="11"/>
        <v/>
      </c>
      <c r="BR7" s="28" t="str">
        <f t="shared" si="11"/>
        <v/>
      </c>
      <c r="BS7" s="28" t="str">
        <f t="shared" si="11"/>
        <v/>
      </c>
      <c r="BT7" s="28" t="str">
        <f t="shared" si="11"/>
        <v/>
      </c>
      <c r="BU7" s="28" t="str">
        <f t="shared" si="11"/>
        <v/>
      </c>
      <c r="BV7" s="28" t="str">
        <f t="shared" si="11"/>
        <v/>
      </c>
      <c r="BW7" s="28" t="str">
        <f t="shared" si="11"/>
        <v/>
      </c>
      <c r="BX7" s="28" t="str">
        <f t="shared" si="11"/>
        <v/>
      </c>
      <c r="BY7" s="28" t="str">
        <f t="shared" si="11"/>
        <v/>
      </c>
      <c r="BZ7" s="28" t="str">
        <f t="shared" si="11"/>
        <v/>
      </c>
      <c r="CA7" s="28" t="str">
        <f t="shared" si="11"/>
        <v/>
      </c>
      <c r="CB7" s="28" t="str">
        <f t="shared" si="11"/>
        <v/>
      </c>
      <c r="CC7" s="28" t="str">
        <f t="shared" si="11"/>
        <v/>
      </c>
      <c r="CD7" s="28" t="str">
        <f t="shared" si="11"/>
        <v/>
      </c>
      <c r="CE7" s="28" t="str">
        <f t="shared" si="11"/>
        <v/>
      </c>
      <c r="CF7" s="28" t="str">
        <f t="shared" si="11"/>
        <v/>
      </c>
      <c r="CG7" s="28" t="str">
        <f t="shared" si="11"/>
        <v/>
      </c>
      <c r="CH7" s="28" t="str">
        <f t="shared" si="11"/>
        <v/>
      </c>
      <c r="CI7" s="28" t="str">
        <f t="shared" si="11"/>
        <v/>
      </c>
      <c r="CJ7" s="28" t="str">
        <f t="shared" si="11"/>
        <v/>
      </c>
      <c r="CK7" s="28" t="str">
        <f t="shared" si="11"/>
        <v/>
      </c>
      <c r="CL7" s="28" t="str">
        <f t="shared" si="11"/>
        <v/>
      </c>
      <c r="CM7" s="28" t="str">
        <f t="shared" si="11"/>
        <v/>
      </c>
      <c r="CN7" s="28" t="str">
        <f t="shared" si="11"/>
        <v/>
      </c>
      <c r="CO7" s="28" t="str">
        <f t="shared" si="11"/>
        <v/>
      </c>
      <c r="CP7" s="28" t="str">
        <f t="shared" si="11"/>
        <v/>
      </c>
      <c r="CQ7" s="28" t="str">
        <f t="shared" si="11"/>
        <v/>
      </c>
      <c r="CR7" s="28" t="str">
        <f t="shared" si="11"/>
        <v/>
      </c>
      <c r="CS7" s="28" t="str">
        <f t="shared" si="11"/>
        <v/>
      </c>
      <c r="CT7" s="28" t="str">
        <f t="shared" si="11"/>
        <v/>
      </c>
      <c r="CU7" s="28" t="str">
        <f t="shared" si="11"/>
        <v/>
      </c>
      <c r="CV7" s="28" t="str">
        <f t="shared" si="11"/>
        <v/>
      </c>
      <c r="CW7" s="28" t="str">
        <f t="shared" si="11"/>
        <v/>
      </c>
      <c r="CX7" s="28" t="str">
        <f t="shared" si="11"/>
        <v/>
      </c>
      <c r="CY7" s="28" t="str">
        <f t="shared" si="11"/>
        <v/>
      </c>
      <c r="CZ7" s="28" t="str">
        <f t="shared" si="11"/>
        <v/>
      </c>
      <c r="DA7" s="28" t="str">
        <f t="shared" si="11"/>
        <v/>
      </c>
      <c r="DB7" s="28" t="str">
        <f t="shared" si="11"/>
        <v/>
      </c>
      <c r="DC7" s="28" t="str">
        <f t="shared" si="11"/>
        <v/>
      </c>
      <c r="DD7" s="28" t="str">
        <f t="shared" si="11"/>
        <v/>
      </c>
      <c r="DE7" s="28" t="str">
        <f t="shared" si="11"/>
        <v/>
      </c>
      <c r="DF7" s="28" t="str">
        <f t="shared" si="11"/>
        <v/>
      </c>
      <c r="DG7" s="28" t="str">
        <f t="shared" si="11"/>
        <v/>
      </c>
      <c r="DH7" s="28" t="str">
        <f t="shared" si="11"/>
        <v/>
      </c>
      <c r="DI7" s="28" t="str">
        <f t="shared" si="11"/>
        <v/>
      </c>
      <c r="DJ7" s="28" t="str">
        <f t="shared" si="11"/>
        <v/>
      </c>
      <c r="DK7" s="28" t="str">
        <f t="shared" si="11"/>
        <v/>
      </c>
      <c r="DL7" s="28" t="str">
        <f t="shared" si="11"/>
        <v/>
      </c>
      <c r="DM7" s="28" t="str">
        <f t="shared" si="11"/>
        <v/>
      </c>
      <c r="DN7" s="28" t="str">
        <f t="shared" si="11"/>
        <v/>
      </c>
      <c r="DO7" s="28" t="str">
        <f t="shared" si="11"/>
        <v/>
      </c>
      <c r="DP7" s="28" t="str">
        <f t="shared" si="11"/>
        <v/>
      </c>
      <c r="DQ7" s="28" t="str">
        <f t="shared" si="11"/>
        <v/>
      </c>
      <c r="DR7" s="28" t="str">
        <f t="shared" si="11"/>
        <v/>
      </c>
      <c r="DS7" s="28" t="str">
        <f t="shared" si="11"/>
        <v/>
      </c>
      <c r="DT7" s="28" t="str">
        <f t="shared" si="11"/>
        <v/>
      </c>
      <c r="DU7" s="28" t="str">
        <f t="shared" si="11"/>
        <v/>
      </c>
      <c r="DV7" s="28" t="str">
        <f t="shared" si="11"/>
        <v/>
      </c>
      <c r="DW7" s="28" t="str">
        <f t="shared" si="11"/>
        <v/>
      </c>
      <c r="DX7" s="28" t="str">
        <f t="shared" si="11"/>
        <v/>
      </c>
      <c r="DY7" s="28" t="str">
        <f t="shared" si="11"/>
        <v/>
      </c>
      <c r="DZ7" s="28" t="str">
        <f t="shared" si="11"/>
        <v/>
      </c>
      <c r="EA7" s="28" t="str">
        <f t="shared" si="11"/>
        <v/>
      </c>
      <c r="EB7" s="28" t="str">
        <f t="shared" ref="EB7:GM7" si="12">IF(EB4="","",IF(LEN(TRIM(EB4))&lt;=3,"",IF(EB4="'Z'","",IF(LEFT(EB4,1)="[",_xlfn.NUMBERVALUE(RIGHT(EB4,LEN(EB4)-1)),""))))</f>
        <v/>
      </c>
      <c r="EC7" s="28" t="str">
        <f t="shared" si="12"/>
        <v/>
      </c>
      <c r="ED7" s="28" t="str">
        <f t="shared" si="12"/>
        <v/>
      </c>
      <c r="EE7" s="28" t="str">
        <f t="shared" si="12"/>
        <v/>
      </c>
      <c r="EF7" s="28" t="str">
        <f t="shared" si="12"/>
        <v/>
      </c>
      <c r="EG7" s="28" t="str">
        <f t="shared" si="12"/>
        <v/>
      </c>
      <c r="EH7" s="28" t="str">
        <f t="shared" si="12"/>
        <v/>
      </c>
      <c r="EI7" s="28" t="str">
        <f t="shared" si="12"/>
        <v/>
      </c>
      <c r="EJ7" s="28" t="str">
        <f t="shared" si="12"/>
        <v/>
      </c>
      <c r="EK7" s="28" t="str">
        <f t="shared" si="12"/>
        <v/>
      </c>
      <c r="EL7" s="28" t="str">
        <f t="shared" si="12"/>
        <v/>
      </c>
      <c r="EM7" s="28" t="str">
        <f t="shared" si="12"/>
        <v/>
      </c>
      <c r="EN7" s="28" t="str">
        <f t="shared" si="12"/>
        <v/>
      </c>
      <c r="EO7" s="28" t="str">
        <f t="shared" si="12"/>
        <v/>
      </c>
      <c r="EP7" s="28" t="str">
        <f t="shared" si="12"/>
        <v/>
      </c>
      <c r="EQ7" s="28" t="str">
        <f t="shared" si="12"/>
        <v/>
      </c>
      <c r="ER7" s="28" t="str">
        <f t="shared" si="12"/>
        <v/>
      </c>
      <c r="ES7" s="28" t="str">
        <f t="shared" si="12"/>
        <v/>
      </c>
      <c r="ET7" s="28" t="str">
        <f t="shared" si="12"/>
        <v/>
      </c>
      <c r="EU7" s="28" t="str">
        <f t="shared" si="12"/>
        <v/>
      </c>
      <c r="EV7" s="28" t="str">
        <f t="shared" si="12"/>
        <v/>
      </c>
      <c r="EW7" s="28" t="str">
        <f t="shared" si="12"/>
        <v/>
      </c>
      <c r="EX7" s="28" t="str">
        <f t="shared" si="12"/>
        <v/>
      </c>
      <c r="EY7" s="28" t="str">
        <f t="shared" si="12"/>
        <v/>
      </c>
      <c r="EZ7" s="28" t="str">
        <f t="shared" si="12"/>
        <v/>
      </c>
      <c r="FA7" s="28" t="str">
        <f t="shared" si="12"/>
        <v/>
      </c>
      <c r="FB7" s="28" t="str">
        <f t="shared" si="12"/>
        <v/>
      </c>
      <c r="FC7" s="28" t="str">
        <f t="shared" si="12"/>
        <v/>
      </c>
      <c r="FD7" s="28" t="str">
        <f t="shared" si="12"/>
        <v/>
      </c>
      <c r="FE7" s="28" t="str">
        <f t="shared" si="12"/>
        <v/>
      </c>
      <c r="FF7" s="28" t="str">
        <f t="shared" si="12"/>
        <v/>
      </c>
      <c r="FG7" s="28" t="str">
        <f t="shared" si="12"/>
        <v/>
      </c>
      <c r="FH7" s="28" t="str">
        <f t="shared" si="12"/>
        <v/>
      </c>
      <c r="FI7" s="28" t="str">
        <f t="shared" si="12"/>
        <v/>
      </c>
      <c r="FJ7" s="28" t="str">
        <f t="shared" si="12"/>
        <v/>
      </c>
      <c r="FK7" s="28" t="str">
        <f t="shared" si="12"/>
        <v/>
      </c>
      <c r="FL7" s="28" t="str">
        <f t="shared" si="12"/>
        <v/>
      </c>
      <c r="FM7" s="28" t="str">
        <f t="shared" si="12"/>
        <v/>
      </c>
      <c r="FN7" s="28" t="str">
        <f t="shared" si="12"/>
        <v/>
      </c>
      <c r="FO7" s="28" t="str">
        <f t="shared" si="12"/>
        <v/>
      </c>
      <c r="FP7" s="28" t="str">
        <f t="shared" si="12"/>
        <v/>
      </c>
      <c r="FQ7" s="28" t="str">
        <f t="shared" si="12"/>
        <v/>
      </c>
      <c r="FR7" s="28" t="str">
        <f t="shared" si="12"/>
        <v/>
      </c>
      <c r="FS7" s="28" t="str">
        <f t="shared" si="12"/>
        <v/>
      </c>
      <c r="FT7" s="28" t="str">
        <f t="shared" si="12"/>
        <v/>
      </c>
      <c r="FU7" s="28" t="str">
        <f t="shared" si="12"/>
        <v/>
      </c>
      <c r="FV7" s="28" t="str">
        <f t="shared" si="12"/>
        <v/>
      </c>
      <c r="FW7" s="28" t="str">
        <f t="shared" si="12"/>
        <v/>
      </c>
      <c r="FX7" s="28" t="str">
        <f t="shared" si="12"/>
        <v/>
      </c>
      <c r="FY7" s="28" t="str">
        <f t="shared" si="12"/>
        <v/>
      </c>
      <c r="FZ7" s="28" t="str">
        <f t="shared" si="12"/>
        <v/>
      </c>
      <c r="GA7" s="28" t="str">
        <f t="shared" si="12"/>
        <v/>
      </c>
      <c r="GB7" s="28" t="str">
        <f t="shared" si="12"/>
        <v/>
      </c>
      <c r="GC7" s="28" t="str">
        <f t="shared" si="12"/>
        <v/>
      </c>
      <c r="GD7" s="28" t="str">
        <f t="shared" si="12"/>
        <v/>
      </c>
      <c r="GE7" s="28" t="str">
        <f t="shared" si="12"/>
        <v/>
      </c>
      <c r="GF7" s="28" t="str">
        <f t="shared" si="12"/>
        <v/>
      </c>
      <c r="GG7" s="28" t="str">
        <f t="shared" si="12"/>
        <v/>
      </c>
      <c r="GH7" s="28" t="str">
        <f t="shared" si="12"/>
        <v/>
      </c>
      <c r="GI7" s="28" t="str">
        <f t="shared" si="12"/>
        <v/>
      </c>
      <c r="GJ7" s="28" t="str">
        <f t="shared" si="12"/>
        <v/>
      </c>
      <c r="GK7" s="28" t="str">
        <f t="shared" si="12"/>
        <v/>
      </c>
      <c r="GL7" s="28" t="str">
        <f t="shared" si="12"/>
        <v/>
      </c>
      <c r="GM7" s="28" t="str">
        <f t="shared" si="12"/>
        <v/>
      </c>
      <c r="GN7" s="28" t="str">
        <f t="shared" ref="GN7:IY7" si="13">IF(GN4="","",IF(LEN(TRIM(GN4))&lt;=3,"",IF(GN4="'Z'","",IF(LEFT(GN4,1)="[",_xlfn.NUMBERVALUE(RIGHT(GN4,LEN(GN4)-1)),""))))</f>
        <v/>
      </c>
      <c r="GO7" s="28" t="str">
        <f t="shared" si="13"/>
        <v/>
      </c>
      <c r="GP7" s="28" t="str">
        <f t="shared" si="13"/>
        <v/>
      </c>
      <c r="GQ7" s="28" t="str">
        <f t="shared" si="13"/>
        <v/>
      </c>
      <c r="GR7" s="28" t="str">
        <f t="shared" si="13"/>
        <v/>
      </c>
      <c r="GS7" s="28" t="str">
        <f t="shared" si="13"/>
        <v/>
      </c>
      <c r="GT7" s="28" t="str">
        <f t="shared" si="13"/>
        <v/>
      </c>
      <c r="GU7" s="28" t="str">
        <f t="shared" si="13"/>
        <v/>
      </c>
      <c r="GV7" s="28" t="str">
        <f t="shared" si="13"/>
        <v/>
      </c>
      <c r="GW7" s="28" t="str">
        <f t="shared" si="13"/>
        <v/>
      </c>
      <c r="GX7" s="28" t="str">
        <f t="shared" si="13"/>
        <v/>
      </c>
      <c r="GY7" s="28" t="str">
        <f t="shared" si="13"/>
        <v/>
      </c>
      <c r="GZ7" s="28" t="str">
        <f t="shared" si="13"/>
        <v/>
      </c>
      <c r="HA7" s="28" t="str">
        <f t="shared" si="13"/>
        <v/>
      </c>
      <c r="HB7" s="28" t="str">
        <f t="shared" si="13"/>
        <v/>
      </c>
      <c r="HC7" s="28" t="str">
        <f t="shared" si="13"/>
        <v/>
      </c>
      <c r="HD7" s="28" t="str">
        <f t="shared" si="13"/>
        <v/>
      </c>
      <c r="HE7" s="28" t="str">
        <f t="shared" si="13"/>
        <v/>
      </c>
      <c r="HF7" s="28" t="str">
        <f t="shared" si="13"/>
        <v/>
      </c>
      <c r="HG7" s="28" t="str">
        <f t="shared" si="13"/>
        <v/>
      </c>
      <c r="HH7" s="28" t="str">
        <f t="shared" si="13"/>
        <v/>
      </c>
      <c r="HI7" s="28" t="str">
        <f t="shared" si="13"/>
        <v/>
      </c>
      <c r="HJ7" s="28" t="str">
        <f t="shared" si="13"/>
        <v/>
      </c>
      <c r="HK7" s="28" t="str">
        <f t="shared" si="13"/>
        <v/>
      </c>
      <c r="HL7" s="28" t="str">
        <f t="shared" si="13"/>
        <v/>
      </c>
      <c r="HM7" s="28" t="str">
        <f t="shared" si="13"/>
        <v/>
      </c>
      <c r="HN7" s="28" t="str">
        <f t="shared" si="13"/>
        <v/>
      </c>
      <c r="HO7" s="28" t="str">
        <f t="shared" si="13"/>
        <v/>
      </c>
      <c r="HP7" s="28" t="str">
        <f t="shared" si="13"/>
        <v/>
      </c>
      <c r="HQ7" s="28" t="str">
        <f t="shared" si="13"/>
        <v/>
      </c>
      <c r="HR7" s="28" t="str">
        <f t="shared" si="13"/>
        <v/>
      </c>
      <c r="HS7" s="28" t="str">
        <f t="shared" si="13"/>
        <v/>
      </c>
      <c r="HT7" s="28" t="str">
        <f t="shared" si="13"/>
        <v/>
      </c>
      <c r="HU7" s="28" t="str">
        <f t="shared" si="13"/>
        <v/>
      </c>
      <c r="HV7" s="28" t="str">
        <f t="shared" si="13"/>
        <v/>
      </c>
      <c r="HW7" s="28" t="str">
        <f t="shared" si="13"/>
        <v/>
      </c>
      <c r="HX7" s="28" t="str">
        <f t="shared" si="13"/>
        <v/>
      </c>
      <c r="HY7" s="28" t="str">
        <f t="shared" si="13"/>
        <v/>
      </c>
      <c r="HZ7" s="28" t="str">
        <f t="shared" si="13"/>
        <v/>
      </c>
      <c r="IA7" s="28" t="str">
        <f t="shared" si="13"/>
        <v/>
      </c>
      <c r="IB7" s="28" t="str">
        <f t="shared" si="13"/>
        <v/>
      </c>
      <c r="IC7" s="28" t="str">
        <f t="shared" si="13"/>
        <v/>
      </c>
      <c r="ID7" s="28" t="str">
        <f t="shared" si="13"/>
        <v/>
      </c>
      <c r="IE7" s="28" t="str">
        <f t="shared" si="13"/>
        <v/>
      </c>
      <c r="IF7" s="28" t="str">
        <f t="shared" si="13"/>
        <v/>
      </c>
      <c r="IG7" s="28" t="str">
        <f t="shared" si="13"/>
        <v/>
      </c>
      <c r="IH7" s="28" t="str">
        <f t="shared" si="13"/>
        <v/>
      </c>
      <c r="II7" s="28" t="str">
        <f t="shared" si="13"/>
        <v/>
      </c>
      <c r="IJ7" s="28" t="str">
        <f t="shared" si="13"/>
        <v/>
      </c>
      <c r="IK7" s="28" t="str">
        <f t="shared" si="13"/>
        <v/>
      </c>
      <c r="IL7" s="28" t="str">
        <f t="shared" si="13"/>
        <v/>
      </c>
      <c r="IM7" s="28" t="str">
        <f t="shared" si="13"/>
        <v/>
      </c>
      <c r="IN7" s="28" t="str">
        <f t="shared" si="13"/>
        <v/>
      </c>
      <c r="IO7" s="28" t="str">
        <f t="shared" si="13"/>
        <v/>
      </c>
      <c r="IP7" s="28" t="str">
        <f t="shared" si="13"/>
        <v/>
      </c>
      <c r="IQ7" s="28" t="str">
        <f t="shared" si="13"/>
        <v/>
      </c>
      <c r="IR7" s="28" t="str">
        <f t="shared" si="13"/>
        <v/>
      </c>
      <c r="IS7" s="28" t="str">
        <f t="shared" si="13"/>
        <v/>
      </c>
      <c r="IT7" s="28" t="str">
        <f t="shared" si="13"/>
        <v/>
      </c>
      <c r="IU7" s="28" t="str">
        <f t="shared" si="13"/>
        <v/>
      </c>
      <c r="IV7" s="28" t="str">
        <f t="shared" si="13"/>
        <v/>
      </c>
      <c r="IW7" s="28" t="str">
        <f t="shared" si="13"/>
        <v/>
      </c>
      <c r="IX7" s="28" t="str">
        <f t="shared" si="13"/>
        <v/>
      </c>
      <c r="IY7" s="28" t="str">
        <f t="shared" ref="IY7:IZ7" si="14">IF(IY4="","",IF(LEN(TRIM(IY4))&lt;=3,"",IF(IY4="'Z'","",IF(LEFT(IY4,1)="[",_xlfn.NUMBERVALUE(RIGHT(IY4,LEN(IY4)-1)),""))))</f>
        <v/>
      </c>
      <c r="IZ7" s="29" t="str">
        <f t="shared" si="14"/>
        <v/>
      </c>
    </row>
    <row r="8" spans="2:260" x14ac:dyDescent="0.25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4"/>
    </row>
    <row r="9" spans="2:260" ht="15.75" thickBot="1" x14ac:dyDescent="0.3">
      <c r="B9" s="20" t="s">
        <v>2</v>
      </c>
      <c r="C9" s="30" t="str">
        <f>C13&amp;C14&amp;C15&amp;C16&amp;C17&amp;C18&amp;C19&amp;C20&amp;C21&amp;C22</f>
        <v xml:space="preserve"> 'M',[815.397,1557.563],'L',[815.522,1562.313],'L',[818.459,1562.313],'L',[819.209,1557.375],'Z'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  <c r="IW9" s="30"/>
      <c r="IX9" s="30"/>
      <c r="IY9" s="30"/>
      <c r="IZ9" s="31"/>
    </row>
    <row r="10" spans="2:260" ht="15.75" thickBot="1" x14ac:dyDescent="0.3"/>
    <row r="11" spans="2:260" x14ac:dyDescent="0.25">
      <c r="B11" s="22" t="s">
        <v>3</v>
      </c>
      <c r="C11" s="23"/>
      <c r="D11" s="33"/>
      <c r="E11" s="33"/>
      <c r="F11" s="33"/>
      <c r="G11" s="33"/>
      <c r="H11" s="23"/>
      <c r="I11" s="23"/>
      <c r="J11" s="23"/>
      <c r="K11" s="23"/>
      <c r="L11" s="23"/>
      <c r="M11" s="24"/>
    </row>
    <row r="12" spans="2:260" hidden="1" x14ac:dyDescent="0.25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</row>
    <row r="13" spans="2:260" hidden="1" x14ac:dyDescent="0.25">
      <c r="B13" s="12"/>
      <c r="C13" s="28" t="str">
        <f>C5&amp;D5&amp;E5&amp;F5&amp;G5&amp;H5&amp;I5&amp;J5&amp;K5&amp;L5&amp;M5&amp;N5&amp;O5&amp;P5&amp;Q5&amp;R5&amp;S5&amp;T5&amp;U5&amp;V5&amp;W5&amp;X5&amp;Y5&amp;Z5&amp;AA5</f>
        <v xml:space="preserve"> 'M',[815.397,1557.563],'L',[815.522,1562.313],'L',[818.459,1562.313],'L',[819.209,1557.375],'Z'</v>
      </c>
      <c r="D13" s="13"/>
      <c r="E13" s="13"/>
      <c r="F13" s="13"/>
      <c r="G13" s="13"/>
      <c r="H13" s="13"/>
      <c r="I13" s="13"/>
      <c r="J13" s="13"/>
      <c r="K13" s="13"/>
      <c r="L13" s="13"/>
      <c r="M13" s="14"/>
    </row>
    <row r="14" spans="2:260" hidden="1" x14ac:dyDescent="0.25">
      <c r="B14" s="12"/>
      <c r="C14" s="28" t="str">
        <f>AB5&amp;AC5&amp;AD5&amp;AE5&amp;AF5&amp;AG5&amp;AH5&amp;AI5&amp;AJ5&amp;AK5&amp;AL5&amp;AM5&amp;AN5&amp;AO5&amp;AP5&amp;AQ5&amp;AR5&amp;AS5&amp;AT5&amp;AU5&amp;AV5&amp;AW5&amp;AX5&amp;AY5&amp;AZ5&amp;BA5</f>
        <v/>
      </c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2:260" hidden="1" x14ac:dyDescent="0.25">
      <c r="B15" s="12"/>
      <c r="C15" s="28" t="str">
        <f>BB5&amp;BC5&amp;BD5&amp;BE5&amp;BF5&amp;BG5&amp;BH5&amp;BI5&amp;BJ5&amp;BK5&amp;BL5&amp;BM5&amp;BN5&amp;BO5&amp;BP5&amp;BQ5&amp;BR5&amp;BS5&amp;BT5&amp;BU5&amp;BV5&amp;BW5&amp;BX5&amp;BY5&amp;BZ5&amp;CA5</f>
        <v/>
      </c>
      <c r="D15" s="13"/>
      <c r="E15" s="13"/>
      <c r="F15" s="13"/>
      <c r="G15" s="13"/>
      <c r="H15" s="13"/>
      <c r="I15" s="13"/>
      <c r="J15" s="13"/>
      <c r="K15" s="13"/>
      <c r="L15" s="13"/>
      <c r="M15" s="14"/>
    </row>
    <row r="16" spans="2:260" hidden="1" x14ac:dyDescent="0.25">
      <c r="B16" s="12"/>
      <c r="C16" s="28" t="str">
        <f>CB5&amp;CC5&amp;CD5&amp;CE5&amp;CF5&amp;CG5&amp;CH5&amp;CI5&amp;CJ5&amp;CK5&amp;CL5&amp;CM5&amp;CN5&amp;CO5&amp;CP5&amp;CQ5&amp;CR5&amp;CS5&amp;CT5&amp;CU5&amp;CV5&amp;CW5&amp;CX5&amp;CY5&amp;CZ5&amp;DA5</f>
        <v/>
      </c>
      <c r="D16" s="13"/>
      <c r="E16" s="13"/>
      <c r="F16" s="13"/>
      <c r="G16" s="13"/>
      <c r="H16" s="13"/>
      <c r="I16" s="13"/>
      <c r="J16" s="13"/>
      <c r="K16" s="13"/>
      <c r="L16" s="13"/>
      <c r="M16" s="14"/>
    </row>
    <row r="17" spans="2:21" hidden="1" x14ac:dyDescent="0.25">
      <c r="B17" s="12"/>
      <c r="C17" s="28" t="str">
        <f>DB5&amp;DC5&amp;DD5&amp;DE5&amp;DF5&amp;DG5&amp;DH5&amp;DI5&amp;DJ5&amp;DK5&amp;DL5&amp;DM5&amp;DN5&amp;DO5&amp;DP5&amp;DQ5&amp;DR5&amp;DS5&amp;DT5&amp;DU5&amp;DV5&amp;DW5&amp;DX5&amp;DY5&amp;DZ5&amp;EA5</f>
        <v/>
      </c>
      <c r="D17" s="13"/>
      <c r="E17" s="13"/>
      <c r="F17" s="13"/>
      <c r="G17" s="13"/>
      <c r="H17" s="13"/>
      <c r="I17" s="13"/>
      <c r="J17" s="13"/>
      <c r="K17" s="13"/>
      <c r="L17" s="13"/>
      <c r="M17" s="14"/>
    </row>
    <row r="18" spans="2:21" hidden="1" x14ac:dyDescent="0.25">
      <c r="B18" s="12"/>
      <c r="C18" s="28" t="str">
        <f>EB5&amp;EC5&amp;ED5&amp;EE5&amp;EF5&amp;EG5&amp;EH5&amp;EI5&amp;EJ5&amp;EK5&amp;EL5&amp;EM5&amp;EN5&amp;EO5&amp;EP5&amp;EQ5&amp;ER5&amp;ES5&amp;ET5&amp;EU5&amp;EV5&amp;EW5&amp;EX5&amp;EY5&amp;EZ5&amp;FA5</f>
        <v/>
      </c>
      <c r="D18" s="13"/>
      <c r="E18" s="13"/>
      <c r="F18" s="13"/>
      <c r="G18" s="13"/>
      <c r="H18" s="13"/>
      <c r="I18" s="13"/>
      <c r="J18" s="13"/>
      <c r="K18" s="13"/>
      <c r="L18" s="13"/>
      <c r="M18" s="14"/>
    </row>
    <row r="19" spans="2:21" hidden="1" x14ac:dyDescent="0.25">
      <c r="B19" s="12"/>
      <c r="C19" s="28" t="str">
        <f>FB5&amp;FC5&amp;FD5&amp;FE5&amp;FF5&amp;FG5&amp;FH5&amp;FI5&amp;FJ5&amp;FK5&amp;FL5&amp;FM5&amp;FN5&amp;FO5&amp;FP5&amp;FQ5&amp;FR5&amp;FS5&amp;FT5&amp;FU5&amp;FV5&amp;FW5&amp;FX5&amp;FY5&amp;FZ5&amp;GA5</f>
        <v/>
      </c>
      <c r="D19" s="13"/>
      <c r="E19" s="13"/>
      <c r="F19" s="13"/>
      <c r="G19" s="13"/>
      <c r="H19" s="13"/>
      <c r="I19" s="13"/>
      <c r="J19" s="13"/>
      <c r="K19" s="13"/>
      <c r="L19" s="13"/>
      <c r="M19" s="14"/>
    </row>
    <row r="20" spans="2:21" hidden="1" x14ac:dyDescent="0.25">
      <c r="B20" s="12"/>
      <c r="C20" s="28" t="str">
        <f>GB5&amp;GC5&amp;GD5&amp;GE5&amp;GF5&amp;GG5&amp;GH5&amp;GI5&amp;GJ5&amp;GK5&amp;GL5&amp;GM5&amp;GN5&amp;GO5&amp;GP5&amp;GQ5&amp;GR5&amp;GS5&amp;GT5&amp;GU5&amp;GV5&amp;GW5&amp;GX5&amp;GY5&amp;GZ5&amp;HA5</f>
        <v/>
      </c>
      <c r="D20" s="13"/>
      <c r="E20" s="13"/>
      <c r="F20" s="13"/>
      <c r="G20" s="13"/>
      <c r="H20" s="13"/>
      <c r="I20" s="13"/>
      <c r="J20" s="13"/>
      <c r="K20" s="13"/>
      <c r="L20" s="13"/>
      <c r="M20" s="14"/>
    </row>
    <row r="21" spans="2:21" hidden="1" x14ac:dyDescent="0.25">
      <c r="B21" s="12"/>
      <c r="C21" s="28" t="str">
        <f>HB5&amp;HC5&amp;HD5&amp;HE5&amp;HF5&amp;HG5&amp;HH5&amp;HI5&amp;HJ5&amp;HK5&amp;HL5&amp;HM5&amp;HN5&amp;HO5&amp;HP5&amp;HQ5&amp;HR5&amp;HS5&amp;HT5&amp;HU5&amp;HV5&amp;HW5&amp;HX5&amp;HY5&amp;HZ5&amp;IA5</f>
        <v/>
      </c>
      <c r="D21" s="13"/>
      <c r="E21" s="13"/>
      <c r="F21" s="13"/>
      <c r="G21" s="13"/>
      <c r="H21" s="13"/>
      <c r="I21" s="13"/>
      <c r="J21" s="13"/>
      <c r="K21" s="13"/>
      <c r="L21" s="13"/>
      <c r="M21" s="14"/>
    </row>
    <row r="22" spans="2:21" hidden="1" x14ac:dyDescent="0.25">
      <c r="B22" s="12"/>
      <c r="C22" s="28" t="str">
        <f>IB5&amp;IC5&amp;ID5&amp;IE5&amp;IF5&amp;IG5&amp;IH5&amp;II5&amp;IJ5&amp;IK5&amp;IL5&amp;IM5&amp;IN5&amp;IO5&amp;IP5&amp;IQ5&amp;IR5&amp;IS5&amp;IT5&amp;IU5&amp;IV5&amp;IW5&amp;IX5&amp;IY5&amp;IZ5</f>
        <v/>
      </c>
      <c r="D22" s="13"/>
      <c r="E22" s="13"/>
      <c r="F22" s="13"/>
      <c r="G22" s="13"/>
      <c r="H22" s="13"/>
      <c r="I22" s="13"/>
      <c r="J22" s="13"/>
      <c r="K22" s="13"/>
      <c r="L22" s="13"/>
      <c r="M22" s="14"/>
    </row>
    <row r="23" spans="2:21" ht="15.75" thickBot="1" x14ac:dyDescent="0.3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</row>
    <row r="24" spans="2:21" ht="18.75" x14ac:dyDescent="0.3">
      <c r="B24" s="12"/>
      <c r="C24" s="34" t="s">
        <v>9</v>
      </c>
      <c r="D24" s="34"/>
      <c r="E24" s="34"/>
      <c r="F24" s="34"/>
      <c r="G24" s="34" t="s">
        <v>10</v>
      </c>
      <c r="H24" s="13"/>
      <c r="I24" s="13"/>
      <c r="J24" s="13"/>
      <c r="K24" s="13"/>
      <c r="L24" s="13"/>
      <c r="M24" s="14"/>
      <c r="O24" s="84" t="s">
        <v>5</v>
      </c>
      <c r="P24" s="85"/>
      <c r="Q24" s="85"/>
      <c r="R24" s="86"/>
      <c r="T24" s="9"/>
      <c r="U24" s="4" t="str">
        <f>"= generated values"</f>
        <v>= generated values</v>
      </c>
    </row>
    <row r="25" spans="2:21" x14ac:dyDescent="0.25">
      <c r="B25" s="36" t="s">
        <v>11</v>
      </c>
      <c r="C25" s="11">
        <v>1556.6659999999999</v>
      </c>
      <c r="D25" s="100">
        <f>G25-C25</f>
        <v>62.667000000000144</v>
      </c>
      <c r="E25" s="100"/>
      <c r="F25" s="100"/>
      <c r="G25" s="11">
        <v>1619.3330000000001</v>
      </c>
      <c r="H25" s="13"/>
      <c r="I25" s="13"/>
      <c r="J25" s="13"/>
      <c r="K25" s="13"/>
      <c r="L25" s="13"/>
      <c r="M25" s="14"/>
      <c r="O25" s="12" t="s">
        <v>20</v>
      </c>
      <c r="P25" s="13" t="s">
        <v>21</v>
      </c>
      <c r="Q25" s="13" t="s">
        <v>22</v>
      </c>
      <c r="R25" s="14" t="s">
        <v>23</v>
      </c>
      <c r="T25" s="10"/>
      <c r="U25" s="3" t="str">
        <f>"= data entry"</f>
        <v>= data entry</v>
      </c>
    </row>
    <row r="26" spans="2:21" x14ac:dyDescent="0.25">
      <c r="B26" s="57">
        <v>842.66700000000003</v>
      </c>
      <c r="C26" s="87" t="s">
        <v>7</v>
      </c>
      <c r="D26" s="88"/>
      <c r="E26" s="88"/>
      <c r="F26" s="88"/>
      <c r="G26" s="89"/>
      <c r="H26" s="13"/>
      <c r="I26" s="13"/>
      <c r="J26" s="13"/>
      <c r="K26" s="13"/>
      <c r="L26" s="13"/>
      <c r="M26" s="14"/>
      <c r="O26" s="15">
        <v>828.875</v>
      </c>
      <c r="P26" s="16">
        <v>1606.3125</v>
      </c>
      <c r="Q26" s="17">
        <f>IF(O26=0,0,IF(O26&gt;$B$26,"check original coords",IF(O26&lt;$B$37,"check original coords",ROUND($B$37+($B$27*(1-((O26-$B$37)/$B$27))),1))))</f>
        <v>823.5</v>
      </c>
      <c r="R26" s="18">
        <f>IF(P26=0,0,IF(P26&gt;$G$25,"check original coords",IF(P26&lt;$C$25,"check original coords",ROUND(P26,1))))</f>
        <v>1606.3</v>
      </c>
      <c r="T26" s="6"/>
      <c r="U26" s="4" t="str">
        <f>"= formula"</f>
        <v>= formula</v>
      </c>
    </row>
    <row r="27" spans="2:21" x14ac:dyDescent="0.25">
      <c r="B27" s="99">
        <f>B26-B37</f>
        <v>33</v>
      </c>
      <c r="C27" s="90"/>
      <c r="D27" s="91"/>
      <c r="E27" s="91"/>
      <c r="F27" s="91"/>
      <c r="G27" s="92"/>
      <c r="H27" s="13"/>
      <c r="I27" s="13"/>
      <c r="J27" s="13"/>
      <c r="K27" s="13"/>
      <c r="L27" s="13"/>
      <c r="M27" s="14"/>
      <c r="O27" s="15">
        <v>1073</v>
      </c>
      <c r="P27" s="16">
        <v>2755</v>
      </c>
      <c r="Q27" s="17" t="str">
        <f t="shared" ref="Q27:Q90" si="15">IF(O27=0,0,IF(O27&gt;$B$26,"check original coords",IF(O27&lt;$B$37,"check original coords",ROUND($B$37+($B$27*(1-((O27-$B$37)/$B$27))),1))))</f>
        <v>check original coords</v>
      </c>
      <c r="R27" s="18" t="str">
        <f t="shared" ref="R27:R90" si="16">IF(P27=0,0,IF(P27&gt;$G$25,"check original coords",IF(P27&lt;$C$25,"check original coords",ROUND(P27,1))))</f>
        <v>check original coords</v>
      </c>
      <c r="T27" s="4"/>
      <c r="U27" s="4"/>
    </row>
    <row r="28" spans="2:21" x14ac:dyDescent="0.25">
      <c r="B28" s="99"/>
      <c r="C28" s="90"/>
      <c r="D28" s="91"/>
      <c r="E28" s="91"/>
      <c r="F28" s="91"/>
      <c r="G28" s="92"/>
      <c r="H28" s="13"/>
      <c r="I28" s="13"/>
      <c r="J28" s="13"/>
      <c r="K28" s="13"/>
      <c r="L28" s="13"/>
      <c r="M28" s="14"/>
      <c r="O28" s="15">
        <v>1080</v>
      </c>
      <c r="P28" s="16">
        <v>2770</v>
      </c>
      <c r="Q28" s="17" t="str">
        <f t="shared" si="15"/>
        <v>check original coords</v>
      </c>
      <c r="R28" s="18" t="str">
        <f t="shared" si="16"/>
        <v>check original coords</v>
      </c>
      <c r="T28" s="4"/>
      <c r="U28" s="4"/>
    </row>
    <row r="29" spans="2:21" x14ac:dyDescent="0.25">
      <c r="B29" s="99"/>
      <c r="C29" s="90"/>
      <c r="D29" s="91"/>
      <c r="E29" s="91"/>
      <c r="F29" s="91"/>
      <c r="G29" s="92"/>
      <c r="H29" s="13"/>
      <c r="I29" s="13"/>
      <c r="J29" s="13"/>
      <c r="K29" s="13"/>
      <c r="L29" s="13"/>
      <c r="M29" s="14"/>
      <c r="O29" s="15">
        <v>1062</v>
      </c>
      <c r="P29" s="16">
        <v>2748</v>
      </c>
      <c r="Q29" s="17" t="str">
        <f t="shared" si="15"/>
        <v>check original coords</v>
      </c>
      <c r="R29" s="18" t="str">
        <f t="shared" si="16"/>
        <v>check original coords</v>
      </c>
      <c r="T29" s="4"/>
      <c r="U29" s="4"/>
    </row>
    <row r="30" spans="2:21" x14ac:dyDescent="0.25">
      <c r="B30" s="99"/>
      <c r="C30" s="90"/>
      <c r="D30" s="91"/>
      <c r="E30" s="91"/>
      <c r="F30" s="91"/>
      <c r="G30" s="92"/>
      <c r="H30" s="13"/>
      <c r="I30" s="13"/>
      <c r="J30" s="13"/>
      <c r="K30" s="13"/>
      <c r="L30" s="13"/>
      <c r="M30" s="14"/>
      <c r="O30" s="15">
        <v>1069</v>
      </c>
      <c r="P30" s="16">
        <v>2783</v>
      </c>
      <c r="Q30" s="17" t="str">
        <f t="shared" si="15"/>
        <v>check original coords</v>
      </c>
      <c r="R30" s="18" t="str">
        <f t="shared" si="16"/>
        <v>check original coords</v>
      </c>
      <c r="T30" s="4"/>
      <c r="U30" s="4"/>
    </row>
    <row r="31" spans="2:21" x14ac:dyDescent="0.25">
      <c r="B31" s="99"/>
      <c r="C31" s="90"/>
      <c r="D31" s="91"/>
      <c r="E31" s="91"/>
      <c r="F31" s="91"/>
      <c r="G31" s="92"/>
      <c r="H31" s="13"/>
      <c r="I31" s="13"/>
      <c r="J31" s="13"/>
      <c r="K31" s="13"/>
      <c r="L31" s="13"/>
      <c r="M31" s="14"/>
      <c r="O31" s="15">
        <v>1073</v>
      </c>
      <c r="P31" s="16">
        <v>2788</v>
      </c>
      <c r="Q31" s="17" t="str">
        <f t="shared" si="15"/>
        <v>check original coords</v>
      </c>
      <c r="R31" s="18" t="str">
        <f t="shared" si="16"/>
        <v>check original coords</v>
      </c>
      <c r="T31" s="4"/>
      <c r="U31" s="4"/>
    </row>
    <row r="32" spans="2:21" x14ac:dyDescent="0.25">
      <c r="B32" s="99"/>
      <c r="C32" s="90"/>
      <c r="D32" s="91"/>
      <c r="E32" s="91"/>
      <c r="F32" s="91"/>
      <c r="G32" s="92"/>
      <c r="H32" s="13"/>
      <c r="I32" s="34"/>
      <c r="J32" s="78"/>
      <c r="K32" s="78"/>
      <c r="L32" s="78"/>
      <c r="M32" s="79"/>
      <c r="O32" s="15">
        <v>888</v>
      </c>
      <c r="P32" s="16">
        <v>1938</v>
      </c>
      <c r="Q32" s="17" t="str">
        <f t="shared" si="15"/>
        <v>check original coords</v>
      </c>
      <c r="R32" s="18" t="str">
        <f t="shared" si="16"/>
        <v>check original coords</v>
      </c>
      <c r="T32" s="4"/>
      <c r="U32" s="4"/>
    </row>
    <row r="33" spans="2:21" x14ac:dyDescent="0.25">
      <c r="B33" s="99"/>
      <c r="C33" s="90"/>
      <c r="D33" s="91"/>
      <c r="E33" s="91"/>
      <c r="F33" s="91"/>
      <c r="G33" s="92"/>
      <c r="H33" s="13"/>
      <c r="I33" s="102" t="s">
        <v>31</v>
      </c>
      <c r="J33" s="102"/>
      <c r="K33" s="102"/>
      <c r="L33" s="102"/>
      <c r="M33" s="103"/>
      <c r="O33" s="15">
        <v>890</v>
      </c>
      <c r="P33" s="16">
        <v>1940</v>
      </c>
      <c r="Q33" s="17" t="str">
        <f t="shared" si="15"/>
        <v>check original coords</v>
      </c>
      <c r="R33" s="18" t="str">
        <f t="shared" si="16"/>
        <v>check original coords</v>
      </c>
      <c r="T33" s="4"/>
      <c r="U33" s="4"/>
    </row>
    <row r="34" spans="2:21" ht="15" customHeight="1" x14ac:dyDescent="0.25">
      <c r="B34" s="99"/>
      <c r="C34" s="90"/>
      <c r="D34" s="91"/>
      <c r="E34" s="91"/>
      <c r="F34" s="91"/>
      <c r="G34" s="92"/>
      <c r="H34" s="13"/>
      <c r="I34" s="102"/>
      <c r="J34" s="102"/>
      <c r="K34" s="102"/>
      <c r="L34" s="102"/>
      <c r="M34" s="103"/>
      <c r="O34" s="15">
        <v>892</v>
      </c>
      <c r="P34" s="16">
        <v>1938</v>
      </c>
      <c r="Q34" s="17" t="str">
        <f t="shared" si="15"/>
        <v>check original coords</v>
      </c>
      <c r="R34" s="18" t="str">
        <f t="shared" si="16"/>
        <v>check original coords</v>
      </c>
      <c r="T34" s="4"/>
      <c r="U34" s="4"/>
    </row>
    <row r="35" spans="2:21" x14ac:dyDescent="0.25">
      <c r="B35" s="99"/>
      <c r="C35" s="90"/>
      <c r="D35" s="91"/>
      <c r="E35" s="91"/>
      <c r="F35" s="91"/>
      <c r="G35" s="92"/>
      <c r="H35" s="13"/>
      <c r="I35" s="102"/>
      <c r="J35" s="102"/>
      <c r="K35" s="102"/>
      <c r="L35" s="102"/>
      <c r="M35" s="103"/>
      <c r="O35" s="15">
        <v>886</v>
      </c>
      <c r="P35" s="16">
        <v>1928</v>
      </c>
      <c r="Q35" s="17" t="str">
        <f t="shared" si="15"/>
        <v>check original coords</v>
      </c>
      <c r="R35" s="18" t="str">
        <f t="shared" si="16"/>
        <v>check original coords</v>
      </c>
      <c r="T35" s="4"/>
      <c r="U35" s="4"/>
    </row>
    <row r="36" spans="2:21" x14ac:dyDescent="0.25">
      <c r="B36" s="99"/>
      <c r="C36" s="90"/>
      <c r="D36" s="91"/>
      <c r="E36" s="91"/>
      <c r="F36" s="91"/>
      <c r="G36" s="92"/>
      <c r="H36" s="13"/>
      <c r="I36" s="13"/>
      <c r="J36" s="13" t="s">
        <v>25</v>
      </c>
      <c r="K36" s="13" t="s">
        <v>26</v>
      </c>
      <c r="L36" s="13"/>
      <c r="M36" s="14"/>
      <c r="O36" s="15">
        <v>889</v>
      </c>
      <c r="P36" s="16">
        <v>1925</v>
      </c>
      <c r="Q36" s="17" t="str">
        <f t="shared" si="15"/>
        <v>check original coords</v>
      </c>
      <c r="R36" s="18" t="str">
        <f t="shared" si="16"/>
        <v>check original coords</v>
      </c>
      <c r="T36" s="4"/>
      <c r="U36" s="4"/>
    </row>
    <row r="37" spans="2:21" x14ac:dyDescent="0.25">
      <c r="B37" s="57">
        <v>809.66700000000003</v>
      </c>
      <c r="C37" s="93"/>
      <c r="D37" s="94"/>
      <c r="E37" s="94"/>
      <c r="F37" s="94"/>
      <c r="G37" s="95"/>
      <c r="H37" s="13"/>
      <c r="I37" s="13" t="s">
        <v>32</v>
      </c>
      <c r="J37" s="37">
        <f>MIN($C$6:$IZ$6)</f>
        <v>1557.375</v>
      </c>
      <c r="K37" s="37">
        <f>MAX($C$6:$IZ$6)</f>
        <v>1562.3125</v>
      </c>
      <c r="L37" s="13"/>
      <c r="M37" s="14"/>
      <c r="O37" s="15">
        <v>908</v>
      </c>
      <c r="P37" s="16">
        <v>1938</v>
      </c>
      <c r="Q37" s="17" t="str">
        <f t="shared" si="15"/>
        <v>check original coords</v>
      </c>
      <c r="R37" s="18" t="str">
        <f t="shared" si="16"/>
        <v>check original coords</v>
      </c>
      <c r="T37" s="4"/>
      <c r="U37" s="4"/>
    </row>
    <row r="38" spans="2:21" ht="15.75" thickBot="1" x14ac:dyDescent="0.3">
      <c r="B38" s="40" t="s">
        <v>12</v>
      </c>
      <c r="C38" s="19"/>
      <c r="D38" s="19"/>
      <c r="E38" s="19"/>
      <c r="F38" s="19"/>
      <c r="G38" s="19"/>
      <c r="H38" s="19"/>
      <c r="I38" s="19" t="s">
        <v>33</v>
      </c>
      <c r="J38" s="58">
        <f>MIN($C$7:$IZ$7)</f>
        <v>833.125</v>
      </c>
      <c r="K38" s="58">
        <f>MAX($C$7:$IZ$7)</f>
        <v>836.9375</v>
      </c>
      <c r="L38" s="19"/>
      <c r="M38" s="21"/>
      <c r="O38" s="15">
        <v>902</v>
      </c>
      <c r="P38" s="16">
        <v>1945</v>
      </c>
      <c r="Q38" s="17" t="str">
        <f t="shared" si="15"/>
        <v>check original coords</v>
      </c>
      <c r="R38" s="18" t="str">
        <f t="shared" si="16"/>
        <v>check original coords</v>
      </c>
      <c r="T38" s="4"/>
      <c r="U38" s="4"/>
    </row>
    <row r="39" spans="2:21" x14ac:dyDescent="0.25">
      <c r="O39" s="15">
        <v>240</v>
      </c>
      <c r="P39" s="16">
        <v>124</v>
      </c>
      <c r="Q39" s="17" t="str">
        <f t="shared" si="15"/>
        <v>check original coords</v>
      </c>
      <c r="R39" s="18" t="str">
        <f t="shared" si="16"/>
        <v>check original coords</v>
      </c>
      <c r="T39" s="4"/>
      <c r="U39" s="4"/>
    </row>
    <row r="40" spans="2:21" x14ac:dyDescent="0.25">
      <c r="O40" s="15">
        <v>71</v>
      </c>
      <c r="P40" s="16">
        <v>182</v>
      </c>
      <c r="Q40" s="17" t="str">
        <f t="shared" si="15"/>
        <v>check original coords</v>
      </c>
      <c r="R40" s="18" t="str">
        <f t="shared" si="16"/>
        <v>check original coords</v>
      </c>
      <c r="T40" s="4"/>
      <c r="U40" s="4"/>
    </row>
    <row r="41" spans="2:21" x14ac:dyDescent="0.25">
      <c r="O41" s="15">
        <v>310</v>
      </c>
      <c r="P41" s="16">
        <v>705</v>
      </c>
      <c r="Q41" s="17" t="str">
        <f t="shared" si="15"/>
        <v>check original coords</v>
      </c>
      <c r="R41" s="18" t="str">
        <f t="shared" si="16"/>
        <v>check original coords</v>
      </c>
      <c r="T41" s="4"/>
      <c r="U41" s="4"/>
    </row>
    <row r="42" spans="2:21" x14ac:dyDescent="0.25">
      <c r="O42" s="15">
        <v>199</v>
      </c>
      <c r="P42" s="16">
        <v>364</v>
      </c>
      <c r="Q42" s="17" t="str">
        <f t="shared" si="15"/>
        <v>check original coords</v>
      </c>
      <c r="R42" s="18" t="str">
        <f t="shared" si="16"/>
        <v>check original coords</v>
      </c>
    </row>
    <row r="43" spans="2:21" x14ac:dyDescent="0.25">
      <c r="O43" s="15">
        <v>351</v>
      </c>
      <c r="P43" s="16">
        <v>30</v>
      </c>
      <c r="Q43" s="17" t="str">
        <f t="shared" si="15"/>
        <v>check original coords</v>
      </c>
      <c r="R43" s="18" t="str">
        <f t="shared" si="16"/>
        <v>check original coords</v>
      </c>
    </row>
    <row r="44" spans="2:21" x14ac:dyDescent="0.25">
      <c r="O44" s="15">
        <v>486</v>
      </c>
      <c r="P44" s="16">
        <v>280</v>
      </c>
      <c r="Q44" s="17" t="str">
        <f t="shared" si="15"/>
        <v>check original coords</v>
      </c>
      <c r="R44" s="18" t="str">
        <f t="shared" si="16"/>
        <v>check original coords</v>
      </c>
    </row>
    <row r="45" spans="2:21" x14ac:dyDescent="0.25">
      <c r="O45" s="15">
        <v>478</v>
      </c>
      <c r="P45" s="16">
        <v>343</v>
      </c>
      <c r="Q45" s="17" t="str">
        <f t="shared" si="15"/>
        <v>check original coords</v>
      </c>
      <c r="R45" s="18" t="str">
        <f t="shared" si="16"/>
        <v>check original coords</v>
      </c>
    </row>
    <row r="46" spans="2:21" x14ac:dyDescent="0.25">
      <c r="O46" s="15">
        <v>-20</v>
      </c>
      <c r="P46" s="16">
        <v>439</v>
      </c>
      <c r="Q46" s="17" t="str">
        <f t="shared" si="15"/>
        <v>check original coords</v>
      </c>
      <c r="R46" s="18" t="str">
        <f t="shared" si="16"/>
        <v>check original coords</v>
      </c>
    </row>
    <row r="47" spans="2:21" x14ac:dyDescent="0.25">
      <c r="O47" s="15">
        <v>697</v>
      </c>
      <c r="P47" s="16">
        <v>442</v>
      </c>
      <c r="Q47" s="17" t="str">
        <f t="shared" si="15"/>
        <v>check original coords</v>
      </c>
      <c r="R47" s="18" t="str">
        <f t="shared" si="16"/>
        <v>check original coords</v>
      </c>
    </row>
    <row r="48" spans="2:21" x14ac:dyDescent="0.25">
      <c r="O48" s="15">
        <v>425</v>
      </c>
      <c r="P48" s="16">
        <v>328</v>
      </c>
      <c r="Q48" s="17" t="str">
        <f t="shared" si="15"/>
        <v>check original coords</v>
      </c>
      <c r="R48" s="18" t="str">
        <f t="shared" si="16"/>
        <v>check original coords</v>
      </c>
    </row>
    <row r="49" spans="15:18" x14ac:dyDescent="0.25">
      <c r="O49" s="15">
        <v>13</v>
      </c>
      <c r="P49" s="16">
        <v>273</v>
      </c>
      <c r="Q49" s="17" t="str">
        <f t="shared" si="15"/>
        <v>check original coords</v>
      </c>
      <c r="R49" s="18" t="str">
        <f t="shared" si="16"/>
        <v>check original coords</v>
      </c>
    </row>
    <row r="50" spans="15:18" x14ac:dyDescent="0.25">
      <c r="O50" s="15">
        <v>695</v>
      </c>
      <c r="P50" s="16">
        <v>719</v>
      </c>
      <c r="Q50" s="17" t="str">
        <f t="shared" si="15"/>
        <v>check original coords</v>
      </c>
      <c r="R50" s="18" t="str">
        <f t="shared" si="16"/>
        <v>check original coords</v>
      </c>
    </row>
    <row r="51" spans="15:18" x14ac:dyDescent="0.25">
      <c r="O51" s="15">
        <v>624</v>
      </c>
      <c r="P51" s="16">
        <v>630</v>
      </c>
      <c r="Q51" s="17" t="str">
        <f t="shared" si="15"/>
        <v>check original coords</v>
      </c>
      <c r="R51" s="18" t="str">
        <f t="shared" si="16"/>
        <v>check original coords</v>
      </c>
    </row>
    <row r="52" spans="15:18" x14ac:dyDescent="0.25">
      <c r="O52" s="15">
        <v>24</v>
      </c>
      <c r="P52" s="16">
        <v>454</v>
      </c>
      <c r="Q52" s="17" t="str">
        <f t="shared" si="15"/>
        <v>check original coords</v>
      </c>
      <c r="R52" s="18" t="str">
        <f t="shared" si="16"/>
        <v>check original coords</v>
      </c>
    </row>
    <row r="53" spans="15:18" x14ac:dyDescent="0.25">
      <c r="O53" s="15">
        <v>68</v>
      </c>
      <c r="P53" s="16">
        <v>355</v>
      </c>
      <c r="Q53" s="17" t="str">
        <f t="shared" si="15"/>
        <v>check original coords</v>
      </c>
      <c r="R53" s="18" t="str">
        <f t="shared" si="16"/>
        <v>check original coords</v>
      </c>
    </row>
    <row r="54" spans="15:18" x14ac:dyDescent="0.25">
      <c r="O54" s="15">
        <v>14</v>
      </c>
      <c r="P54" s="16">
        <v>470</v>
      </c>
      <c r="Q54" s="17" t="str">
        <f t="shared" si="15"/>
        <v>check original coords</v>
      </c>
      <c r="R54" s="18" t="str">
        <f t="shared" si="16"/>
        <v>check original coords</v>
      </c>
    </row>
    <row r="55" spans="15:18" x14ac:dyDescent="0.25">
      <c r="O55" s="15">
        <v>-67</v>
      </c>
      <c r="P55" s="16">
        <v>356</v>
      </c>
      <c r="Q55" s="17" t="str">
        <f t="shared" si="15"/>
        <v>check original coords</v>
      </c>
      <c r="R55" s="18" t="str">
        <f t="shared" si="16"/>
        <v>check original coords</v>
      </c>
    </row>
    <row r="56" spans="15:18" x14ac:dyDescent="0.25">
      <c r="O56" s="15">
        <v>649</v>
      </c>
      <c r="P56" s="16">
        <v>380</v>
      </c>
      <c r="Q56" s="17" t="str">
        <f t="shared" si="15"/>
        <v>check original coords</v>
      </c>
      <c r="R56" s="18" t="str">
        <f t="shared" si="16"/>
        <v>check original coords</v>
      </c>
    </row>
    <row r="57" spans="15:18" x14ac:dyDescent="0.25">
      <c r="O57" s="15">
        <v>219</v>
      </c>
      <c r="P57" s="16">
        <v>262</v>
      </c>
      <c r="Q57" s="17" t="str">
        <f t="shared" si="15"/>
        <v>check original coords</v>
      </c>
      <c r="R57" s="18" t="str">
        <f t="shared" si="16"/>
        <v>check original coords</v>
      </c>
    </row>
    <row r="58" spans="15:18" x14ac:dyDescent="0.25">
      <c r="O58" s="15">
        <v>327</v>
      </c>
      <c r="P58" s="16">
        <v>519</v>
      </c>
      <c r="Q58" s="17" t="str">
        <f t="shared" si="15"/>
        <v>check original coords</v>
      </c>
      <c r="R58" s="18" t="str">
        <f t="shared" si="16"/>
        <v>check original coords</v>
      </c>
    </row>
    <row r="59" spans="15:18" x14ac:dyDescent="0.25">
      <c r="O59" s="15">
        <v>412</v>
      </c>
      <c r="P59" s="16">
        <v>701</v>
      </c>
      <c r="Q59" s="17" t="str">
        <f t="shared" si="15"/>
        <v>check original coords</v>
      </c>
      <c r="R59" s="18" t="str">
        <f t="shared" si="16"/>
        <v>check original coords</v>
      </c>
    </row>
    <row r="60" spans="15:18" x14ac:dyDescent="0.25">
      <c r="O60" s="15">
        <v>254</v>
      </c>
      <c r="P60" s="16">
        <v>578</v>
      </c>
      <c r="Q60" s="17" t="str">
        <f t="shared" si="15"/>
        <v>check original coords</v>
      </c>
      <c r="R60" s="18" t="str">
        <f t="shared" si="16"/>
        <v>check original coords</v>
      </c>
    </row>
    <row r="61" spans="15:18" x14ac:dyDescent="0.25">
      <c r="O61" s="15">
        <v>203</v>
      </c>
      <c r="P61" s="16">
        <v>630</v>
      </c>
      <c r="Q61" s="17" t="str">
        <f t="shared" si="15"/>
        <v>check original coords</v>
      </c>
      <c r="R61" s="18" t="str">
        <f t="shared" si="16"/>
        <v>check original coords</v>
      </c>
    </row>
    <row r="62" spans="15:18" x14ac:dyDescent="0.25">
      <c r="O62" s="15">
        <v>668</v>
      </c>
      <c r="P62" s="16">
        <v>345</v>
      </c>
      <c r="Q62" s="17" t="str">
        <f t="shared" si="15"/>
        <v>check original coords</v>
      </c>
      <c r="R62" s="18" t="str">
        <f t="shared" si="16"/>
        <v>check original coords</v>
      </c>
    </row>
    <row r="63" spans="15:18" x14ac:dyDescent="0.25">
      <c r="O63" s="15">
        <v>-144</v>
      </c>
      <c r="P63" s="16">
        <v>686</v>
      </c>
      <c r="Q63" s="17" t="str">
        <f t="shared" si="15"/>
        <v>check original coords</v>
      </c>
      <c r="R63" s="18" t="str">
        <f t="shared" si="16"/>
        <v>check original coords</v>
      </c>
    </row>
    <row r="64" spans="15:18" x14ac:dyDescent="0.25">
      <c r="O64" s="15">
        <v>536</v>
      </c>
      <c r="P64" s="16">
        <v>276</v>
      </c>
      <c r="Q64" s="17" t="str">
        <f t="shared" si="15"/>
        <v>check original coords</v>
      </c>
      <c r="R64" s="18" t="str">
        <f t="shared" si="16"/>
        <v>check original coords</v>
      </c>
    </row>
    <row r="65" spans="15:18" x14ac:dyDescent="0.25">
      <c r="O65" s="15">
        <v>179</v>
      </c>
      <c r="P65" s="16">
        <v>355</v>
      </c>
      <c r="Q65" s="17" t="str">
        <f t="shared" si="15"/>
        <v>check original coords</v>
      </c>
      <c r="R65" s="18" t="str">
        <f t="shared" si="16"/>
        <v>check original coords</v>
      </c>
    </row>
    <row r="66" spans="15:18" x14ac:dyDescent="0.25">
      <c r="O66" s="15">
        <v>10</v>
      </c>
      <c r="P66" s="16">
        <v>435</v>
      </c>
      <c r="Q66" s="17" t="str">
        <f t="shared" si="15"/>
        <v>check original coords</v>
      </c>
      <c r="R66" s="18" t="str">
        <f t="shared" si="16"/>
        <v>check original coords</v>
      </c>
    </row>
    <row r="67" spans="15:18" x14ac:dyDescent="0.25">
      <c r="O67" s="15">
        <v>-100</v>
      </c>
      <c r="P67" s="16">
        <v>239</v>
      </c>
      <c r="Q67" s="17" t="str">
        <f t="shared" si="15"/>
        <v>check original coords</v>
      </c>
      <c r="R67" s="18" t="str">
        <f t="shared" si="16"/>
        <v>check original coords</v>
      </c>
    </row>
    <row r="68" spans="15:18" x14ac:dyDescent="0.25">
      <c r="O68" s="15">
        <v>-44</v>
      </c>
      <c r="P68" s="16">
        <v>439</v>
      </c>
      <c r="Q68" s="17" t="str">
        <f t="shared" si="15"/>
        <v>check original coords</v>
      </c>
      <c r="R68" s="18" t="str">
        <f t="shared" si="16"/>
        <v>check original coords</v>
      </c>
    </row>
    <row r="69" spans="15:18" x14ac:dyDescent="0.25">
      <c r="O69" s="15">
        <v>-104</v>
      </c>
      <c r="P69" s="16">
        <v>153</v>
      </c>
      <c r="Q69" s="17" t="str">
        <f t="shared" si="15"/>
        <v>check original coords</v>
      </c>
      <c r="R69" s="18" t="str">
        <f t="shared" si="16"/>
        <v>check original coords</v>
      </c>
    </row>
    <row r="70" spans="15:18" x14ac:dyDescent="0.25">
      <c r="O70" s="15">
        <v>54</v>
      </c>
      <c r="P70" s="16">
        <v>668</v>
      </c>
      <c r="Q70" s="17" t="str">
        <f t="shared" si="15"/>
        <v>check original coords</v>
      </c>
      <c r="R70" s="18" t="str">
        <f t="shared" si="16"/>
        <v>check original coords</v>
      </c>
    </row>
    <row r="71" spans="15:18" x14ac:dyDescent="0.25">
      <c r="O71" s="15">
        <v>-80</v>
      </c>
      <c r="P71" s="16">
        <v>190</v>
      </c>
      <c r="Q71" s="17" t="str">
        <f t="shared" si="15"/>
        <v>check original coords</v>
      </c>
      <c r="R71" s="18" t="str">
        <f t="shared" si="16"/>
        <v>check original coords</v>
      </c>
    </row>
    <row r="72" spans="15:18" x14ac:dyDescent="0.25">
      <c r="O72" s="15">
        <v>535</v>
      </c>
      <c r="P72" s="16">
        <v>525</v>
      </c>
      <c r="Q72" s="17" t="str">
        <f t="shared" si="15"/>
        <v>check original coords</v>
      </c>
      <c r="R72" s="18" t="str">
        <f t="shared" si="16"/>
        <v>check original coords</v>
      </c>
    </row>
    <row r="73" spans="15:18" x14ac:dyDescent="0.25">
      <c r="O73" s="15">
        <v>367</v>
      </c>
      <c r="P73" s="16">
        <v>466</v>
      </c>
      <c r="Q73" s="17" t="str">
        <f t="shared" si="15"/>
        <v>check original coords</v>
      </c>
      <c r="R73" s="18" t="str">
        <f t="shared" si="16"/>
        <v>check original coords</v>
      </c>
    </row>
    <row r="74" spans="15:18" x14ac:dyDescent="0.25">
      <c r="O74" s="15">
        <v>553</v>
      </c>
      <c r="P74" s="16">
        <v>116</v>
      </c>
      <c r="Q74" s="17" t="str">
        <f t="shared" si="15"/>
        <v>check original coords</v>
      </c>
      <c r="R74" s="18" t="str">
        <f t="shared" si="16"/>
        <v>check original coords</v>
      </c>
    </row>
    <row r="75" spans="15:18" x14ac:dyDescent="0.25">
      <c r="O75" s="15">
        <v>599</v>
      </c>
      <c r="P75" s="16">
        <v>276</v>
      </c>
      <c r="Q75" s="17" t="str">
        <f t="shared" si="15"/>
        <v>check original coords</v>
      </c>
      <c r="R75" s="18" t="str">
        <f t="shared" si="16"/>
        <v>check original coords</v>
      </c>
    </row>
    <row r="76" spans="15:18" x14ac:dyDescent="0.25">
      <c r="O76" s="15">
        <v>48</v>
      </c>
      <c r="P76" s="16">
        <v>618</v>
      </c>
      <c r="Q76" s="17" t="str">
        <f t="shared" si="15"/>
        <v>check original coords</v>
      </c>
      <c r="R76" s="18" t="str">
        <f t="shared" si="16"/>
        <v>check original coords</v>
      </c>
    </row>
    <row r="77" spans="15:18" x14ac:dyDescent="0.25">
      <c r="O77" s="15">
        <v>426</v>
      </c>
      <c r="P77" s="16">
        <v>477</v>
      </c>
      <c r="Q77" s="17" t="str">
        <f t="shared" si="15"/>
        <v>check original coords</v>
      </c>
      <c r="R77" s="18" t="str">
        <f t="shared" si="16"/>
        <v>check original coords</v>
      </c>
    </row>
    <row r="78" spans="15:18" x14ac:dyDescent="0.25">
      <c r="O78" s="15">
        <v>391</v>
      </c>
      <c r="P78" s="16">
        <v>603</v>
      </c>
      <c r="Q78" s="17" t="str">
        <f t="shared" si="15"/>
        <v>check original coords</v>
      </c>
      <c r="R78" s="18" t="str">
        <f t="shared" si="16"/>
        <v>check original coords</v>
      </c>
    </row>
    <row r="79" spans="15:18" x14ac:dyDescent="0.25">
      <c r="O79" s="15">
        <v>94</v>
      </c>
      <c r="P79" s="16">
        <v>28</v>
      </c>
      <c r="Q79" s="17" t="str">
        <f t="shared" si="15"/>
        <v>check original coords</v>
      </c>
      <c r="R79" s="18" t="str">
        <f t="shared" si="16"/>
        <v>check original coords</v>
      </c>
    </row>
    <row r="80" spans="15:18" x14ac:dyDescent="0.25">
      <c r="O80" s="15">
        <v>94</v>
      </c>
      <c r="P80" s="16">
        <v>163</v>
      </c>
      <c r="Q80" s="17" t="str">
        <f t="shared" si="15"/>
        <v>check original coords</v>
      </c>
      <c r="R80" s="18" t="str">
        <f t="shared" si="16"/>
        <v>check original coords</v>
      </c>
    </row>
    <row r="81" spans="15:18" x14ac:dyDescent="0.25">
      <c r="O81" s="15">
        <v>396</v>
      </c>
      <c r="P81" s="16">
        <v>466</v>
      </c>
      <c r="Q81" s="17" t="str">
        <f t="shared" si="15"/>
        <v>check original coords</v>
      </c>
      <c r="R81" s="18" t="str">
        <f t="shared" si="16"/>
        <v>check original coords</v>
      </c>
    </row>
    <row r="82" spans="15:18" x14ac:dyDescent="0.25">
      <c r="O82" s="15">
        <v>-86</v>
      </c>
      <c r="P82" s="16">
        <v>53</v>
      </c>
      <c r="Q82" s="17" t="str">
        <f t="shared" si="15"/>
        <v>check original coords</v>
      </c>
      <c r="R82" s="18" t="str">
        <f t="shared" si="16"/>
        <v>check original coords</v>
      </c>
    </row>
    <row r="83" spans="15:18" x14ac:dyDescent="0.25">
      <c r="O83" s="15">
        <v>232</v>
      </c>
      <c r="P83" s="16">
        <v>683</v>
      </c>
      <c r="Q83" s="17" t="str">
        <f t="shared" si="15"/>
        <v>check original coords</v>
      </c>
      <c r="R83" s="18" t="str">
        <f t="shared" si="16"/>
        <v>check original coords</v>
      </c>
    </row>
    <row r="84" spans="15:18" x14ac:dyDescent="0.25">
      <c r="O84" s="15">
        <v>521</v>
      </c>
      <c r="P84" s="16">
        <v>242</v>
      </c>
      <c r="Q84" s="17" t="str">
        <f t="shared" si="15"/>
        <v>check original coords</v>
      </c>
      <c r="R84" s="18" t="str">
        <f t="shared" si="16"/>
        <v>check original coords</v>
      </c>
    </row>
    <row r="85" spans="15:18" x14ac:dyDescent="0.25">
      <c r="O85" s="15">
        <v>182</v>
      </c>
      <c r="P85" s="16">
        <v>639</v>
      </c>
      <c r="Q85" s="17" t="str">
        <f t="shared" si="15"/>
        <v>check original coords</v>
      </c>
      <c r="R85" s="18" t="str">
        <f t="shared" si="16"/>
        <v>check original coords</v>
      </c>
    </row>
    <row r="86" spans="15:18" x14ac:dyDescent="0.25">
      <c r="O86" s="15">
        <v>655</v>
      </c>
      <c r="P86" s="16">
        <v>282</v>
      </c>
      <c r="Q86" s="17" t="str">
        <f t="shared" si="15"/>
        <v>check original coords</v>
      </c>
      <c r="R86" s="18" t="str">
        <f t="shared" si="16"/>
        <v>check original coords</v>
      </c>
    </row>
    <row r="87" spans="15:18" x14ac:dyDescent="0.25">
      <c r="O87" s="15">
        <v>681</v>
      </c>
      <c r="P87" s="16">
        <v>566</v>
      </c>
      <c r="Q87" s="17" t="str">
        <f t="shared" si="15"/>
        <v>check original coords</v>
      </c>
      <c r="R87" s="18" t="str">
        <f t="shared" si="16"/>
        <v>check original coords</v>
      </c>
    </row>
    <row r="88" spans="15:18" x14ac:dyDescent="0.25">
      <c r="O88" s="15">
        <v>310</v>
      </c>
      <c r="P88" s="16">
        <v>490</v>
      </c>
      <c r="Q88" s="17" t="str">
        <f t="shared" si="15"/>
        <v>check original coords</v>
      </c>
      <c r="R88" s="18" t="str">
        <f t="shared" si="16"/>
        <v>check original coords</v>
      </c>
    </row>
    <row r="89" spans="15:18" x14ac:dyDescent="0.25">
      <c r="O89" s="15">
        <v>408</v>
      </c>
      <c r="P89" s="16">
        <v>420</v>
      </c>
      <c r="Q89" s="17" t="str">
        <f t="shared" si="15"/>
        <v>check original coords</v>
      </c>
      <c r="R89" s="18" t="str">
        <f t="shared" si="16"/>
        <v>check original coords</v>
      </c>
    </row>
    <row r="90" spans="15:18" x14ac:dyDescent="0.25">
      <c r="O90" s="15">
        <v>586</v>
      </c>
      <c r="P90" s="16">
        <v>463</v>
      </c>
      <c r="Q90" s="17" t="str">
        <f t="shared" si="15"/>
        <v>check original coords</v>
      </c>
      <c r="R90" s="18" t="str">
        <f t="shared" si="16"/>
        <v>check original coords</v>
      </c>
    </row>
    <row r="91" spans="15:18" x14ac:dyDescent="0.25">
      <c r="O91" s="15">
        <v>151</v>
      </c>
      <c r="P91" s="16">
        <v>480</v>
      </c>
      <c r="Q91" s="17" t="str">
        <f t="shared" ref="Q91:Q154" si="17">IF(O91=0,0,IF(O91&gt;$B$26,"check original coords",IF(O91&lt;$B$37,"check original coords",ROUND($B$37+($B$27*(1-((O91-$B$37)/$B$27))),1))))</f>
        <v>check original coords</v>
      </c>
      <c r="R91" s="18" t="str">
        <f t="shared" ref="R91:R154" si="18">IF(P91=0,0,IF(P91&gt;$G$25,"check original coords",IF(P91&lt;$C$25,"check original coords",ROUND(P91,1))))</f>
        <v>check original coords</v>
      </c>
    </row>
    <row r="92" spans="15:18" x14ac:dyDescent="0.25">
      <c r="O92" s="15">
        <v>-28</v>
      </c>
      <c r="P92" s="16">
        <v>145</v>
      </c>
      <c r="Q92" s="17" t="str">
        <f t="shared" si="17"/>
        <v>check original coords</v>
      </c>
      <c r="R92" s="18" t="str">
        <f t="shared" si="18"/>
        <v>check original coords</v>
      </c>
    </row>
    <row r="93" spans="15:18" x14ac:dyDescent="0.25">
      <c r="O93" s="15">
        <v>313</v>
      </c>
      <c r="P93" s="16">
        <v>394</v>
      </c>
      <c r="Q93" s="17" t="str">
        <f t="shared" si="17"/>
        <v>check original coords</v>
      </c>
      <c r="R93" s="18" t="str">
        <f t="shared" si="18"/>
        <v>check original coords</v>
      </c>
    </row>
    <row r="94" spans="15:18" x14ac:dyDescent="0.25">
      <c r="O94" s="15">
        <v>50</v>
      </c>
      <c r="P94" s="16">
        <v>215</v>
      </c>
      <c r="Q94" s="17" t="str">
        <f t="shared" si="17"/>
        <v>check original coords</v>
      </c>
      <c r="R94" s="18" t="str">
        <f t="shared" si="18"/>
        <v>check original coords</v>
      </c>
    </row>
    <row r="95" spans="15:18" x14ac:dyDescent="0.25">
      <c r="O95" s="15">
        <v>660</v>
      </c>
      <c r="P95" s="16">
        <v>443</v>
      </c>
      <c r="Q95" s="17" t="str">
        <f t="shared" si="17"/>
        <v>check original coords</v>
      </c>
      <c r="R95" s="18" t="str">
        <f t="shared" si="18"/>
        <v>check original coords</v>
      </c>
    </row>
    <row r="96" spans="15:18" x14ac:dyDescent="0.25">
      <c r="O96" s="15">
        <v>-92</v>
      </c>
      <c r="P96" s="16">
        <v>373</v>
      </c>
      <c r="Q96" s="17" t="str">
        <f t="shared" si="17"/>
        <v>check original coords</v>
      </c>
      <c r="R96" s="18" t="str">
        <f t="shared" si="18"/>
        <v>check original coords</v>
      </c>
    </row>
    <row r="97" spans="15:18" x14ac:dyDescent="0.25">
      <c r="O97" s="15">
        <v>75</v>
      </c>
      <c r="P97" s="16">
        <v>432</v>
      </c>
      <c r="Q97" s="17" t="str">
        <f t="shared" si="17"/>
        <v>check original coords</v>
      </c>
      <c r="R97" s="18" t="str">
        <f t="shared" si="18"/>
        <v>check original coords</v>
      </c>
    </row>
    <row r="98" spans="15:18" x14ac:dyDescent="0.25">
      <c r="O98" s="15">
        <v>433</v>
      </c>
      <c r="P98" s="16">
        <v>348</v>
      </c>
      <c r="Q98" s="17" t="str">
        <f t="shared" si="17"/>
        <v>check original coords</v>
      </c>
      <c r="R98" s="18" t="str">
        <f t="shared" si="18"/>
        <v>check original coords</v>
      </c>
    </row>
    <row r="99" spans="15:18" x14ac:dyDescent="0.25">
      <c r="O99" s="15">
        <v>438</v>
      </c>
      <c r="P99" s="16">
        <v>196</v>
      </c>
      <c r="Q99" s="17" t="str">
        <f t="shared" si="17"/>
        <v>check original coords</v>
      </c>
      <c r="R99" s="18" t="str">
        <f t="shared" si="18"/>
        <v>check original coords</v>
      </c>
    </row>
    <row r="100" spans="15:18" x14ac:dyDescent="0.25">
      <c r="O100" s="15">
        <v>290</v>
      </c>
      <c r="P100" s="16">
        <v>403</v>
      </c>
      <c r="Q100" s="17" t="str">
        <f t="shared" si="17"/>
        <v>check original coords</v>
      </c>
      <c r="R100" s="18" t="str">
        <f t="shared" si="18"/>
        <v>check original coords</v>
      </c>
    </row>
    <row r="101" spans="15:18" x14ac:dyDescent="0.25">
      <c r="O101" s="15">
        <v>74</v>
      </c>
      <c r="P101" s="16">
        <v>524</v>
      </c>
      <c r="Q101" s="17" t="str">
        <f t="shared" si="17"/>
        <v>check original coords</v>
      </c>
      <c r="R101" s="18" t="str">
        <f t="shared" si="18"/>
        <v>check original coords</v>
      </c>
    </row>
    <row r="102" spans="15:18" x14ac:dyDescent="0.25">
      <c r="O102" s="15">
        <v>408</v>
      </c>
      <c r="P102" s="16">
        <v>159</v>
      </c>
      <c r="Q102" s="17" t="str">
        <f t="shared" si="17"/>
        <v>check original coords</v>
      </c>
      <c r="R102" s="18" t="str">
        <f t="shared" si="18"/>
        <v>check original coords</v>
      </c>
    </row>
    <row r="103" spans="15:18" x14ac:dyDescent="0.25">
      <c r="O103" s="15">
        <v>-38</v>
      </c>
      <c r="P103" s="16">
        <v>540</v>
      </c>
      <c r="Q103" s="17" t="str">
        <f t="shared" si="17"/>
        <v>check original coords</v>
      </c>
      <c r="R103" s="18" t="str">
        <f t="shared" si="18"/>
        <v>check original coords</v>
      </c>
    </row>
    <row r="104" spans="15:18" x14ac:dyDescent="0.25">
      <c r="O104" s="15">
        <v>521</v>
      </c>
      <c r="P104" s="16">
        <v>210</v>
      </c>
      <c r="Q104" s="17" t="str">
        <f t="shared" si="17"/>
        <v>check original coords</v>
      </c>
      <c r="R104" s="18" t="str">
        <f t="shared" si="18"/>
        <v>check original coords</v>
      </c>
    </row>
    <row r="105" spans="15:18" x14ac:dyDescent="0.25">
      <c r="O105" s="15">
        <v>-40</v>
      </c>
      <c r="P105" s="16">
        <v>242</v>
      </c>
      <c r="Q105" s="17" t="str">
        <f t="shared" si="17"/>
        <v>check original coords</v>
      </c>
      <c r="R105" s="18" t="str">
        <f t="shared" si="18"/>
        <v>check original coords</v>
      </c>
    </row>
    <row r="106" spans="15:18" x14ac:dyDescent="0.25">
      <c r="O106" s="15">
        <v>628</v>
      </c>
      <c r="P106" s="16">
        <v>602</v>
      </c>
      <c r="Q106" s="17" t="str">
        <f t="shared" si="17"/>
        <v>check original coords</v>
      </c>
      <c r="R106" s="18" t="str">
        <f t="shared" si="18"/>
        <v>check original coords</v>
      </c>
    </row>
    <row r="107" spans="15:18" x14ac:dyDescent="0.25">
      <c r="O107" s="15">
        <v>489</v>
      </c>
      <c r="P107" s="16">
        <v>363</v>
      </c>
      <c r="Q107" s="17" t="str">
        <f t="shared" si="17"/>
        <v>check original coords</v>
      </c>
      <c r="R107" s="18" t="str">
        <f t="shared" si="18"/>
        <v>check original coords</v>
      </c>
    </row>
    <row r="108" spans="15:18" x14ac:dyDescent="0.25">
      <c r="O108" s="15">
        <v>89</v>
      </c>
      <c r="P108" s="16">
        <v>680</v>
      </c>
      <c r="Q108" s="17" t="str">
        <f t="shared" si="17"/>
        <v>check original coords</v>
      </c>
      <c r="R108" s="18" t="str">
        <f t="shared" si="18"/>
        <v>check original coords</v>
      </c>
    </row>
    <row r="109" spans="15:18" x14ac:dyDescent="0.25">
      <c r="O109" s="15">
        <v>131</v>
      </c>
      <c r="P109" s="16">
        <v>497</v>
      </c>
      <c r="Q109" s="17" t="str">
        <f t="shared" si="17"/>
        <v>check original coords</v>
      </c>
      <c r="R109" s="18" t="str">
        <f t="shared" si="18"/>
        <v>check original coords</v>
      </c>
    </row>
    <row r="110" spans="15:18" x14ac:dyDescent="0.25">
      <c r="O110" s="15">
        <v>692</v>
      </c>
      <c r="P110" s="16">
        <v>308</v>
      </c>
      <c r="Q110" s="17" t="str">
        <f t="shared" si="17"/>
        <v>check original coords</v>
      </c>
      <c r="R110" s="18" t="str">
        <f t="shared" si="18"/>
        <v>check original coords</v>
      </c>
    </row>
    <row r="111" spans="15:18" x14ac:dyDescent="0.25">
      <c r="O111" s="15">
        <v>85</v>
      </c>
      <c r="P111" s="16">
        <v>354</v>
      </c>
      <c r="Q111" s="17" t="str">
        <f t="shared" si="17"/>
        <v>check original coords</v>
      </c>
      <c r="R111" s="18" t="str">
        <f t="shared" si="18"/>
        <v>check original coords</v>
      </c>
    </row>
    <row r="112" spans="15:18" x14ac:dyDescent="0.25">
      <c r="O112" s="15">
        <v>485</v>
      </c>
      <c r="P112" s="16">
        <v>683</v>
      </c>
      <c r="Q112" s="17" t="str">
        <f t="shared" si="17"/>
        <v>check original coords</v>
      </c>
      <c r="R112" s="18" t="str">
        <f t="shared" si="18"/>
        <v>check original coords</v>
      </c>
    </row>
    <row r="113" spans="15:18" x14ac:dyDescent="0.25">
      <c r="O113" s="15">
        <v>-110</v>
      </c>
      <c r="P113" s="16">
        <v>205</v>
      </c>
      <c r="Q113" s="17" t="str">
        <f t="shared" si="17"/>
        <v>check original coords</v>
      </c>
      <c r="R113" s="18" t="str">
        <f t="shared" si="18"/>
        <v>check original coords</v>
      </c>
    </row>
    <row r="114" spans="15:18" x14ac:dyDescent="0.25">
      <c r="O114" s="15">
        <v>570</v>
      </c>
      <c r="P114" s="16">
        <v>266</v>
      </c>
      <c r="Q114" s="17" t="str">
        <f t="shared" si="17"/>
        <v>check original coords</v>
      </c>
      <c r="R114" s="18" t="str">
        <f t="shared" si="18"/>
        <v>check original coords</v>
      </c>
    </row>
    <row r="115" spans="15:18" x14ac:dyDescent="0.25">
      <c r="O115" s="15">
        <v>117</v>
      </c>
      <c r="P115" s="16">
        <v>186</v>
      </c>
      <c r="Q115" s="17" t="str">
        <f t="shared" si="17"/>
        <v>check original coords</v>
      </c>
      <c r="R115" s="18" t="str">
        <f t="shared" si="18"/>
        <v>check original coords</v>
      </c>
    </row>
    <row r="116" spans="15:18" x14ac:dyDescent="0.25">
      <c r="O116" s="15">
        <v>373</v>
      </c>
      <c r="P116" s="16">
        <v>129</v>
      </c>
      <c r="Q116" s="17" t="str">
        <f t="shared" si="17"/>
        <v>check original coords</v>
      </c>
      <c r="R116" s="18" t="str">
        <f t="shared" si="18"/>
        <v>check original coords</v>
      </c>
    </row>
    <row r="117" spans="15:18" x14ac:dyDescent="0.25">
      <c r="O117" s="15">
        <v>-145</v>
      </c>
      <c r="P117" s="16">
        <v>290</v>
      </c>
      <c r="Q117" s="17" t="str">
        <f t="shared" si="17"/>
        <v>check original coords</v>
      </c>
      <c r="R117" s="18" t="str">
        <f t="shared" si="18"/>
        <v>check original coords</v>
      </c>
    </row>
    <row r="118" spans="15:18" x14ac:dyDescent="0.25">
      <c r="O118" s="15">
        <v>485</v>
      </c>
      <c r="P118" s="16">
        <v>520</v>
      </c>
      <c r="Q118" s="17" t="str">
        <f t="shared" si="17"/>
        <v>check original coords</v>
      </c>
      <c r="R118" s="18" t="str">
        <f t="shared" si="18"/>
        <v>check original coords</v>
      </c>
    </row>
    <row r="119" spans="15:18" x14ac:dyDescent="0.25">
      <c r="O119" s="15">
        <v>692</v>
      </c>
      <c r="P119" s="16">
        <v>239</v>
      </c>
      <c r="Q119" s="17" t="str">
        <f t="shared" si="17"/>
        <v>check original coords</v>
      </c>
      <c r="R119" s="18" t="str">
        <f t="shared" si="18"/>
        <v>check original coords</v>
      </c>
    </row>
    <row r="120" spans="15:18" x14ac:dyDescent="0.25">
      <c r="O120" s="15">
        <v>97</v>
      </c>
      <c r="P120" s="16">
        <v>210</v>
      </c>
      <c r="Q120" s="17" t="str">
        <f t="shared" si="17"/>
        <v>check original coords</v>
      </c>
      <c r="R120" s="18" t="str">
        <f t="shared" si="18"/>
        <v>check original coords</v>
      </c>
    </row>
    <row r="121" spans="15:18" x14ac:dyDescent="0.25">
      <c r="O121" s="15">
        <v>2</v>
      </c>
      <c r="P121" s="16">
        <v>433</v>
      </c>
      <c r="Q121" s="17" t="str">
        <f t="shared" si="17"/>
        <v>check original coords</v>
      </c>
      <c r="R121" s="18" t="str">
        <f t="shared" si="18"/>
        <v>check original coords</v>
      </c>
    </row>
    <row r="122" spans="15:18" x14ac:dyDescent="0.25">
      <c r="O122" s="15">
        <v>140</v>
      </c>
      <c r="P122" s="16">
        <v>194</v>
      </c>
      <c r="Q122" s="17" t="str">
        <f t="shared" si="17"/>
        <v>check original coords</v>
      </c>
      <c r="R122" s="18" t="str">
        <f t="shared" si="18"/>
        <v>check original coords</v>
      </c>
    </row>
    <row r="123" spans="15:18" x14ac:dyDescent="0.25">
      <c r="O123" s="15">
        <v>-71</v>
      </c>
      <c r="P123" s="16">
        <v>173</v>
      </c>
      <c r="Q123" s="17" t="str">
        <f t="shared" si="17"/>
        <v>check original coords</v>
      </c>
      <c r="R123" s="18" t="str">
        <f t="shared" si="18"/>
        <v>check original coords</v>
      </c>
    </row>
    <row r="124" spans="15:18" x14ac:dyDescent="0.25">
      <c r="O124" s="15">
        <v>167</v>
      </c>
      <c r="P124" s="16">
        <v>453</v>
      </c>
      <c r="Q124" s="17" t="str">
        <f t="shared" si="17"/>
        <v>check original coords</v>
      </c>
      <c r="R124" s="18" t="str">
        <f t="shared" si="18"/>
        <v>check original coords</v>
      </c>
    </row>
    <row r="125" spans="15:18" x14ac:dyDescent="0.25">
      <c r="O125" s="15">
        <v>156</v>
      </c>
      <c r="P125" s="16">
        <v>100</v>
      </c>
      <c r="Q125" s="17" t="str">
        <f t="shared" si="17"/>
        <v>check original coords</v>
      </c>
      <c r="R125" s="18" t="str">
        <f t="shared" si="18"/>
        <v>check original coords</v>
      </c>
    </row>
    <row r="126" spans="15:18" x14ac:dyDescent="0.25">
      <c r="O126" s="15">
        <v>569</v>
      </c>
      <c r="P126" s="16">
        <v>279</v>
      </c>
      <c r="Q126" s="17" t="str">
        <f t="shared" si="17"/>
        <v>check original coords</v>
      </c>
      <c r="R126" s="18" t="str">
        <f t="shared" si="18"/>
        <v>check original coords</v>
      </c>
    </row>
    <row r="127" spans="15:18" x14ac:dyDescent="0.25">
      <c r="O127" s="15">
        <v>415</v>
      </c>
      <c r="P127" s="16">
        <v>160</v>
      </c>
      <c r="Q127" s="17" t="str">
        <f t="shared" si="17"/>
        <v>check original coords</v>
      </c>
      <c r="R127" s="18" t="str">
        <f t="shared" si="18"/>
        <v>check original coords</v>
      </c>
    </row>
    <row r="128" spans="15:18" x14ac:dyDescent="0.25">
      <c r="O128" s="15">
        <v>681</v>
      </c>
      <c r="P128" s="16">
        <v>183</v>
      </c>
      <c r="Q128" s="17" t="str">
        <f t="shared" si="17"/>
        <v>check original coords</v>
      </c>
      <c r="R128" s="18" t="str">
        <f t="shared" si="18"/>
        <v>check original coords</v>
      </c>
    </row>
    <row r="129" spans="15:18" x14ac:dyDescent="0.25">
      <c r="O129" s="15">
        <v>50</v>
      </c>
      <c r="P129" s="16">
        <v>179</v>
      </c>
      <c r="Q129" s="17" t="str">
        <f t="shared" si="17"/>
        <v>check original coords</v>
      </c>
      <c r="R129" s="18" t="str">
        <f t="shared" si="18"/>
        <v>check original coords</v>
      </c>
    </row>
    <row r="130" spans="15:18" x14ac:dyDescent="0.25">
      <c r="O130" s="15">
        <v>448</v>
      </c>
      <c r="P130" s="16">
        <v>342</v>
      </c>
      <c r="Q130" s="17" t="str">
        <f t="shared" si="17"/>
        <v>check original coords</v>
      </c>
      <c r="R130" s="18" t="str">
        <f t="shared" si="18"/>
        <v>check original coords</v>
      </c>
    </row>
    <row r="131" spans="15:18" x14ac:dyDescent="0.25">
      <c r="O131" s="15">
        <v>725</v>
      </c>
      <c r="P131" s="16">
        <v>503</v>
      </c>
      <c r="Q131" s="17" t="str">
        <f t="shared" si="17"/>
        <v>check original coords</v>
      </c>
      <c r="R131" s="18" t="str">
        <f t="shared" si="18"/>
        <v>check original coords</v>
      </c>
    </row>
    <row r="132" spans="15:18" x14ac:dyDescent="0.25">
      <c r="O132" s="15">
        <v>-91</v>
      </c>
      <c r="P132" s="16">
        <v>456</v>
      </c>
      <c r="Q132" s="17" t="str">
        <f t="shared" si="17"/>
        <v>check original coords</v>
      </c>
      <c r="R132" s="18" t="str">
        <f t="shared" si="18"/>
        <v>check original coords</v>
      </c>
    </row>
    <row r="133" spans="15:18" x14ac:dyDescent="0.25">
      <c r="O133" s="15">
        <v>686</v>
      </c>
      <c r="P133" s="16">
        <v>255</v>
      </c>
      <c r="Q133" s="17" t="str">
        <f t="shared" si="17"/>
        <v>check original coords</v>
      </c>
      <c r="R133" s="18" t="str">
        <f t="shared" si="18"/>
        <v>check original coords</v>
      </c>
    </row>
    <row r="134" spans="15:18" x14ac:dyDescent="0.25">
      <c r="O134" s="15">
        <v>254</v>
      </c>
      <c r="P134" s="16">
        <v>531</v>
      </c>
      <c r="Q134" s="17" t="str">
        <f t="shared" si="17"/>
        <v>check original coords</v>
      </c>
      <c r="R134" s="18" t="str">
        <f t="shared" si="18"/>
        <v>check original coords</v>
      </c>
    </row>
    <row r="135" spans="15:18" x14ac:dyDescent="0.25">
      <c r="O135" s="15">
        <v>-132</v>
      </c>
      <c r="P135" s="16">
        <v>432</v>
      </c>
      <c r="Q135" s="17" t="str">
        <f t="shared" si="17"/>
        <v>check original coords</v>
      </c>
      <c r="R135" s="18" t="str">
        <f t="shared" si="18"/>
        <v>check original coords</v>
      </c>
    </row>
    <row r="136" spans="15:18" x14ac:dyDescent="0.25">
      <c r="O136" s="15">
        <v>122</v>
      </c>
      <c r="P136" s="16">
        <v>668</v>
      </c>
      <c r="Q136" s="17" t="str">
        <f t="shared" si="17"/>
        <v>check original coords</v>
      </c>
      <c r="R136" s="18" t="str">
        <f t="shared" si="18"/>
        <v>check original coords</v>
      </c>
    </row>
    <row r="137" spans="15:18" x14ac:dyDescent="0.25">
      <c r="O137" s="15">
        <v>205</v>
      </c>
      <c r="P137" s="16">
        <v>520</v>
      </c>
      <c r="Q137" s="17" t="str">
        <f t="shared" si="17"/>
        <v>check original coords</v>
      </c>
      <c r="R137" s="18" t="str">
        <f t="shared" si="18"/>
        <v>check original coords</v>
      </c>
    </row>
    <row r="138" spans="15:18" x14ac:dyDescent="0.25">
      <c r="O138" s="15">
        <v>-176</v>
      </c>
      <c r="P138" s="16">
        <v>496</v>
      </c>
      <c r="Q138" s="17" t="str">
        <f t="shared" si="17"/>
        <v>check original coords</v>
      </c>
      <c r="R138" s="18" t="str">
        <f t="shared" si="18"/>
        <v>check original coords</v>
      </c>
    </row>
    <row r="139" spans="15:18" x14ac:dyDescent="0.25">
      <c r="O139" s="15">
        <v>-33</v>
      </c>
      <c r="P139" s="16">
        <v>396</v>
      </c>
      <c r="Q139" s="17" t="str">
        <f t="shared" si="17"/>
        <v>check original coords</v>
      </c>
      <c r="R139" s="18" t="str">
        <f t="shared" si="18"/>
        <v>check original coords</v>
      </c>
    </row>
    <row r="140" spans="15:18" x14ac:dyDescent="0.25">
      <c r="O140" s="15">
        <v>-27</v>
      </c>
      <c r="P140" s="16">
        <v>351</v>
      </c>
      <c r="Q140" s="17" t="str">
        <f t="shared" si="17"/>
        <v>check original coords</v>
      </c>
      <c r="R140" s="18" t="str">
        <f t="shared" si="18"/>
        <v>check original coords</v>
      </c>
    </row>
    <row r="141" spans="15:18" x14ac:dyDescent="0.25">
      <c r="O141" s="15">
        <v>53</v>
      </c>
      <c r="P141" s="16">
        <v>610</v>
      </c>
      <c r="Q141" s="17" t="str">
        <f t="shared" si="17"/>
        <v>check original coords</v>
      </c>
      <c r="R141" s="18" t="str">
        <f t="shared" si="18"/>
        <v>check original coords</v>
      </c>
    </row>
    <row r="142" spans="15:18" x14ac:dyDescent="0.25">
      <c r="O142" s="15">
        <v>618</v>
      </c>
      <c r="P142" s="16">
        <v>250</v>
      </c>
      <c r="Q142" s="17" t="str">
        <f t="shared" si="17"/>
        <v>check original coords</v>
      </c>
      <c r="R142" s="18" t="str">
        <f t="shared" si="18"/>
        <v>check original coords</v>
      </c>
    </row>
    <row r="143" spans="15:18" x14ac:dyDescent="0.25">
      <c r="O143" s="15">
        <v>609</v>
      </c>
      <c r="P143" s="16">
        <v>495</v>
      </c>
      <c r="Q143" s="17" t="str">
        <f t="shared" si="17"/>
        <v>check original coords</v>
      </c>
      <c r="R143" s="18" t="str">
        <f t="shared" si="18"/>
        <v>check original coords</v>
      </c>
    </row>
    <row r="144" spans="15:18" x14ac:dyDescent="0.25">
      <c r="O144" s="15">
        <v>364</v>
      </c>
      <c r="P144" s="16">
        <v>477</v>
      </c>
      <c r="Q144" s="17" t="str">
        <f t="shared" si="17"/>
        <v>check original coords</v>
      </c>
      <c r="R144" s="18" t="str">
        <f t="shared" si="18"/>
        <v>check original coords</v>
      </c>
    </row>
    <row r="145" spans="15:18" x14ac:dyDescent="0.25">
      <c r="O145" s="15">
        <v>98</v>
      </c>
      <c r="P145" s="16">
        <v>734</v>
      </c>
      <c r="Q145" s="17" t="str">
        <f t="shared" si="17"/>
        <v>check original coords</v>
      </c>
      <c r="R145" s="18" t="str">
        <f t="shared" si="18"/>
        <v>check original coords</v>
      </c>
    </row>
    <row r="146" spans="15:18" x14ac:dyDescent="0.25">
      <c r="O146" s="15">
        <v>452</v>
      </c>
      <c r="P146" s="16">
        <v>476</v>
      </c>
      <c r="Q146" s="17" t="str">
        <f t="shared" si="17"/>
        <v>check original coords</v>
      </c>
      <c r="R146" s="18" t="str">
        <f t="shared" si="18"/>
        <v>check original coords</v>
      </c>
    </row>
    <row r="147" spans="15:18" x14ac:dyDescent="0.25">
      <c r="O147" s="15">
        <v>406</v>
      </c>
      <c r="P147" s="16">
        <v>494</v>
      </c>
      <c r="Q147" s="17" t="str">
        <f t="shared" si="17"/>
        <v>check original coords</v>
      </c>
      <c r="R147" s="18" t="str">
        <f t="shared" si="18"/>
        <v>check original coords</v>
      </c>
    </row>
    <row r="148" spans="15:18" x14ac:dyDescent="0.25">
      <c r="O148" s="15">
        <v>477</v>
      </c>
      <c r="P148" s="16">
        <v>310</v>
      </c>
      <c r="Q148" s="17" t="str">
        <f t="shared" si="17"/>
        <v>check original coords</v>
      </c>
      <c r="R148" s="18" t="str">
        <f t="shared" si="18"/>
        <v>check original coords</v>
      </c>
    </row>
    <row r="149" spans="15:18" x14ac:dyDescent="0.25">
      <c r="O149" s="15">
        <v>96</v>
      </c>
      <c r="P149" s="16">
        <v>405</v>
      </c>
      <c r="Q149" s="17" t="str">
        <f t="shared" si="17"/>
        <v>check original coords</v>
      </c>
      <c r="R149" s="18" t="str">
        <f t="shared" si="18"/>
        <v>check original coords</v>
      </c>
    </row>
    <row r="150" spans="15:18" x14ac:dyDescent="0.25">
      <c r="O150" s="15">
        <v>41</v>
      </c>
      <c r="P150" s="16">
        <v>49</v>
      </c>
      <c r="Q150" s="17" t="str">
        <f t="shared" si="17"/>
        <v>check original coords</v>
      </c>
      <c r="R150" s="18" t="str">
        <f t="shared" si="18"/>
        <v>check original coords</v>
      </c>
    </row>
    <row r="151" spans="15:18" x14ac:dyDescent="0.25">
      <c r="O151" s="15">
        <v>419</v>
      </c>
      <c r="P151" s="16">
        <v>309</v>
      </c>
      <c r="Q151" s="17" t="str">
        <f t="shared" si="17"/>
        <v>check original coords</v>
      </c>
      <c r="R151" s="18" t="str">
        <f t="shared" si="18"/>
        <v>check original coords</v>
      </c>
    </row>
    <row r="152" spans="15:18" x14ac:dyDescent="0.25">
      <c r="O152" s="15">
        <v>505</v>
      </c>
      <c r="P152" s="16">
        <v>656</v>
      </c>
      <c r="Q152" s="17" t="str">
        <f t="shared" si="17"/>
        <v>check original coords</v>
      </c>
      <c r="R152" s="18" t="str">
        <f t="shared" si="18"/>
        <v>check original coords</v>
      </c>
    </row>
    <row r="153" spans="15:18" x14ac:dyDescent="0.25">
      <c r="O153" s="15">
        <v>-55</v>
      </c>
      <c r="P153" s="16">
        <v>331</v>
      </c>
      <c r="Q153" s="17" t="str">
        <f t="shared" si="17"/>
        <v>check original coords</v>
      </c>
      <c r="R153" s="18" t="str">
        <f t="shared" si="18"/>
        <v>check original coords</v>
      </c>
    </row>
    <row r="154" spans="15:18" x14ac:dyDescent="0.25">
      <c r="O154" s="15">
        <v>275</v>
      </c>
      <c r="P154" s="16">
        <v>118</v>
      </c>
      <c r="Q154" s="17" t="str">
        <f t="shared" si="17"/>
        <v>check original coords</v>
      </c>
      <c r="R154" s="18" t="str">
        <f t="shared" si="18"/>
        <v>check original coords</v>
      </c>
    </row>
    <row r="155" spans="15:18" x14ac:dyDescent="0.25">
      <c r="O155" s="15">
        <v>131</v>
      </c>
      <c r="P155" s="16">
        <v>531</v>
      </c>
      <c r="Q155" s="17" t="str">
        <f t="shared" ref="Q155:Q218" si="19">IF(O155=0,0,IF(O155&gt;$B$26,"check original coords",IF(O155&lt;$B$37,"check original coords",ROUND($B$37+($B$27*(1-((O155-$B$37)/$B$27))),1))))</f>
        <v>check original coords</v>
      </c>
      <c r="R155" s="18" t="str">
        <f t="shared" ref="R155:R218" si="20">IF(P155=0,0,IF(P155&gt;$G$25,"check original coords",IF(P155&lt;$C$25,"check original coords",ROUND(P155,1))))</f>
        <v>check original coords</v>
      </c>
    </row>
    <row r="156" spans="15:18" x14ac:dyDescent="0.25">
      <c r="O156" s="15">
        <v>655</v>
      </c>
      <c r="P156" s="16">
        <v>470</v>
      </c>
      <c r="Q156" s="17" t="str">
        <f t="shared" si="19"/>
        <v>check original coords</v>
      </c>
      <c r="R156" s="18" t="str">
        <f t="shared" si="20"/>
        <v>check original coords</v>
      </c>
    </row>
    <row r="157" spans="15:18" x14ac:dyDescent="0.25">
      <c r="O157" s="15">
        <v>339</v>
      </c>
      <c r="P157" s="16">
        <v>680</v>
      </c>
      <c r="Q157" s="17" t="str">
        <f t="shared" si="19"/>
        <v>check original coords</v>
      </c>
      <c r="R157" s="18" t="str">
        <f t="shared" si="20"/>
        <v>check original coords</v>
      </c>
    </row>
    <row r="158" spans="15:18" x14ac:dyDescent="0.25">
      <c r="O158" s="15">
        <v>100</v>
      </c>
      <c r="P158" s="16">
        <v>43</v>
      </c>
      <c r="Q158" s="17" t="str">
        <f t="shared" si="19"/>
        <v>check original coords</v>
      </c>
      <c r="R158" s="18" t="str">
        <f t="shared" si="20"/>
        <v>check original coords</v>
      </c>
    </row>
    <row r="159" spans="15:18" x14ac:dyDescent="0.25">
      <c r="O159" s="15">
        <v>345</v>
      </c>
      <c r="P159" s="16">
        <v>270</v>
      </c>
      <c r="Q159" s="17" t="str">
        <f t="shared" si="19"/>
        <v>check original coords</v>
      </c>
      <c r="R159" s="18" t="str">
        <f t="shared" si="20"/>
        <v>check original coords</v>
      </c>
    </row>
    <row r="160" spans="15:18" x14ac:dyDescent="0.25">
      <c r="O160" s="15">
        <v>136</v>
      </c>
      <c r="P160" s="16">
        <v>410</v>
      </c>
      <c r="Q160" s="17" t="str">
        <f t="shared" si="19"/>
        <v>check original coords</v>
      </c>
      <c r="R160" s="18" t="str">
        <f t="shared" si="20"/>
        <v>check original coords</v>
      </c>
    </row>
    <row r="161" spans="15:18" x14ac:dyDescent="0.25">
      <c r="O161" s="15">
        <v>441</v>
      </c>
      <c r="P161" s="16">
        <v>465</v>
      </c>
      <c r="Q161" s="17" t="str">
        <f t="shared" si="19"/>
        <v>check original coords</v>
      </c>
      <c r="R161" s="18" t="str">
        <f t="shared" si="20"/>
        <v>check original coords</v>
      </c>
    </row>
    <row r="162" spans="15:18" x14ac:dyDescent="0.25">
      <c r="O162" s="15">
        <v>160</v>
      </c>
      <c r="P162" s="16">
        <v>193</v>
      </c>
      <c r="Q162" s="17" t="str">
        <f t="shared" si="19"/>
        <v>check original coords</v>
      </c>
      <c r="R162" s="18" t="str">
        <f t="shared" si="20"/>
        <v>check original coords</v>
      </c>
    </row>
    <row r="163" spans="15:18" x14ac:dyDescent="0.25">
      <c r="O163" s="15">
        <v>261</v>
      </c>
      <c r="P163" s="16">
        <v>143</v>
      </c>
      <c r="Q163" s="17" t="str">
        <f t="shared" si="19"/>
        <v>check original coords</v>
      </c>
      <c r="R163" s="18" t="str">
        <f t="shared" si="20"/>
        <v>check original coords</v>
      </c>
    </row>
    <row r="164" spans="15:18" x14ac:dyDescent="0.25">
      <c r="O164" s="15">
        <v>283</v>
      </c>
      <c r="P164" s="16">
        <v>226</v>
      </c>
      <c r="Q164" s="17" t="str">
        <f t="shared" si="19"/>
        <v>check original coords</v>
      </c>
      <c r="R164" s="18" t="str">
        <f t="shared" si="20"/>
        <v>check original coords</v>
      </c>
    </row>
    <row r="165" spans="15:18" x14ac:dyDescent="0.25">
      <c r="O165" s="15">
        <v>653</v>
      </c>
      <c r="P165" s="16">
        <v>433</v>
      </c>
      <c r="Q165" s="17" t="str">
        <f t="shared" si="19"/>
        <v>check original coords</v>
      </c>
      <c r="R165" s="18" t="str">
        <f t="shared" si="20"/>
        <v>check original coords</v>
      </c>
    </row>
    <row r="166" spans="15:18" x14ac:dyDescent="0.25">
      <c r="O166" s="15">
        <v>635</v>
      </c>
      <c r="P166" s="16">
        <v>441</v>
      </c>
      <c r="Q166" s="17" t="str">
        <f t="shared" si="19"/>
        <v>check original coords</v>
      </c>
      <c r="R166" s="18" t="str">
        <f t="shared" si="20"/>
        <v>check original coords</v>
      </c>
    </row>
    <row r="167" spans="15:18" x14ac:dyDescent="0.25">
      <c r="O167" s="15">
        <v>527</v>
      </c>
      <c r="P167" s="16">
        <v>477</v>
      </c>
      <c r="Q167" s="17" t="str">
        <f t="shared" si="19"/>
        <v>check original coords</v>
      </c>
      <c r="R167" s="18" t="str">
        <f t="shared" si="20"/>
        <v>check original coords</v>
      </c>
    </row>
    <row r="168" spans="15:18" x14ac:dyDescent="0.25">
      <c r="O168" s="15">
        <v>139</v>
      </c>
      <c r="P168" s="16">
        <v>696</v>
      </c>
      <c r="Q168" s="17" t="str">
        <f t="shared" si="19"/>
        <v>check original coords</v>
      </c>
      <c r="R168" s="18" t="str">
        <f t="shared" si="20"/>
        <v>check original coords</v>
      </c>
    </row>
    <row r="169" spans="15:18" x14ac:dyDescent="0.25">
      <c r="O169" s="15">
        <v>289</v>
      </c>
      <c r="P169" s="16">
        <v>531</v>
      </c>
      <c r="Q169" s="17" t="str">
        <f t="shared" si="19"/>
        <v>check original coords</v>
      </c>
      <c r="R169" s="18" t="str">
        <f t="shared" si="20"/>
        <v>check original coords</v>
      </c>
    </row>
    <row r="170" spans="15:18" x14ac:dyDescent="0.25">
      <c r="O170" s="15">
        <v>230</v>
      </c>
      <c r="P170" s="16">
        <v>718</v>
      </c>
      <c r="Q170" s="17" t="str">
        <f t="shared" si="19"/>
        <v>check original coords</v>
      </c>
      <c r="R170" s="18" t="str">
        <f t="shared" si="20"/>
        <v>check original coords</v>
      </c>
    </row>
    <row r="171" spans="15:18" x14ac:dyDescent="0.25">
      <c r="O171" s="15">
        <v>638</v>
      </c>
      <c r="P171" s="16">
        <v>656</v>
      </c>
      <c r="Q171" s="17" t="str">
        <f t="shared" si="19"/>
        <v>check original coords</v>
      </c>
      <c r="R171" s="18" t="str">
        <f t="shared" si="20"/>
        <v>check original coords</v>
      </c>
    </row>
    <row r="172" spans="15:18" x14ac:dyDescent="0.25">
      <c r="O172" s="15">
        <v>56</v>
      </c>
      <c r="P172" s="16">
        <v>705</v>
      </c>
      <c r="Q172" s="17" t="str">
        <f t="shared" si="19"/>
        <v>check original coords</v>
      </c>
      <c r="R172" s="18" t="str">
        <f t="shared" si="20"/>
        <v>check original coords</v>
      </c>
    </row>
    <row r="173" spans="15:18" x14ac:dyDescent="0.25">
      <c r="O173" s="15">
        <v>705</v>
      </c>
      <c r="P173" s="16">
        <v>340</v>
      </c>
      <c r="Q173" s="17" t="str">
        <f t="shared" si="19"/>
        <v>check original coords</v>
      </c>
      <c r="R173" s="18" t="str">
        <f t="shared" si="20"/>
        <v>check original coords</v>
      </c>
    </row>
    <row r="174" spans="15:18" x14ac:dyDescent="0.25">
      <c r="O174" s="15">
        <v>-1</v>
      </c>
      <c r="P174" s="16">
        <v>370</v>
      </c>
      <c r="Q174" s="17" t="str">
        <f t="shared" si="19"/>
        <v>check original coords</v>
      </c>
      <c r="R174" s="18" t="str">
        <f t="shared" si="20"/>
        <v>check original coords</v>
      </c>
    </row>
    <row r="175" spans="15:18" x14ac:dyDescent="0.25">
      <c r="O175" s="15">
        <v>68</v>
      </c>
      <c r="P175" s="16">
        <v>150</v>
      </c>
      <c r="Q175" s="17" t="str">
        <f t="shared" si="19"/>
        <v>check original coords</v>
      </c>
      <c r="R175" s="18" t="str">
        <f t="shared" si="20"/>
        <v>check original coords</v>
      </c>
    </row>
    <row r="176" spans="15:18" x14ac:dyDescent="0.25">
      <c r="O176" s="15">
        <v>135</v>
      </c>
      <c r="P176" s="16">
        <v>194</v>
      </c>
      <c r="Q176" s="17" t="str">
        <f t="shared" si="19"/>
        <v>check original coords</v>
      </c>
      <c r="R176" s="18" t="str">
        <f t="shared" si="20"/>
        <v>check original coords</v>
      </c>
    </row>
    <row r="177" spans="15:18" x14ac:dyDescent="0.25">
      <c r="O177" s="15">
        <v>648</v>
      </c>
      <c r="P177" s="16">
        <v>429</v>
      </c>
      <c r="Q177" s="17" t="str">
        <f t="shared" si="19"/>
        <v>check original coords</v>
      </c>
      <c r="R177" s="18" t="str">
        <f t="shared" si="20"/>
        <v>check original coords</v>
      </c>
    </row>
    <row r="178" spans="15:18" x14ac:dyDescent="0.25">
      <c r="O178" s="15">
        <v>334</v>
      </c>
      <c r="P178" s="16">
        <v>412</v>
      </c>
      <c r="Q178" s="17" t="str">
        <f t="shared" si="19"/>
        <v>check original coords</v>
      </c>
      <c r="R178" s="18" t="str">
        <f t="shared" si="20"/>
        <v>check original coords</v>
      </c>
    </row>
    <row r="179" spans="15:18" x14ac:dyDescent="0.25">
      <c r="O179" s="15">
        <v>602</v>
      </c>
      <c r="P179" s="16">
        <v>243</v>
      </c>
      <c r="Q179" s="17" t="str">
        <f t="shared" si="19"/>
        <v>check original coords</v>
      </c>
      <c r="R179" s="18" t="str">
        <f t="shared" si="20"/>
        <v>check original coords</v>
      </c>
    </row>
    <row r="180" spans="15:18" x14ac:dyDescent="0.25">
      <c r="O180" s="15">
        <v>619</v>
      </c>
      <c r="P180" s="16">
        <v>179</v>
      </c>
      <c r="Q180" s="17" t="str">
        <f t="shared" si="19"/>
        <v>check original coords</v>
      </c>
      <c r="R180" s="18" t="str">
        <f t="shared" si="20"/>
        <v>check original coords</v>
      </c>
    </row>
    <row r="181" spans="15:18" x14ac:dyDescent="0.25">
      <c r="O181" s="15">
        <v>380</v>
      </c>
      <c r="P181" s="16">
        <v>214</v>
      </c>
      <c r="Q181" s="17" t="str">
        <f t="shared" si="19"/>
        <v>check original coords</v>
      </c>
      <c r="R181" s="18" t="str">
        <f t="shared" si="20"/>
        <v>check original coords</v>
      </c>
    </row>
    <row r="182" spans="15:18" x14ac:dyDescent="0.25">
      <c r="O182" s="15">
        <v>604</v>
      </c>
      <c r="P182" s="16">
        <v>582</v>
      </c>
      <c r="Q182" s="17" t="str">
        <f t="shared" si="19"/>
        <v>check original coords</v>
      </c>
      <c r="R182" s="18" t="str">
        <f t="shared" si="20"/>
        <v>check original coords</v>
      </c>
    </row>
    <row r="183" spans="15:18" x14ac:dyDescent="0.25">
      <c r="O183" s="15">
        <v>648</v>
      </c>
      <c r="P183" s="16">
        <v>215</v>
      </c>
      <c r="Q183" s="17" t="str">
        <f t="shared" si="19"/>
        <v>check original coords</v>
      </c>
      <c r="R183" s="18" t="str">
        <f t="shared" si="20"/>
        <v>check original coords</v>
      </c>
    </row>
    <row r="184" spans="15:18" x14ac:dyDescent="0.25">
      <c r="O184" s="15">
        <v>409</v>
      </c>
      <c r="P184" s="16">
        <v>610</v>
      </c>
      <c r="Q184" s="17" t="str">
        <f t="shared" si="19"/>
        <v>check original coords</v>
      </c>
      <c r="R184" s="18" t="str">
        <f t="shared" si="20"/>
        <v>check original coords</v>
      </c>
    </row>
    <row r="185" spans="15:18" x14ac:dyDescent="0.25">
      <c r="O185" s="15">
        <v>466</v>
      </c>
      <c r="P185" s="16">
        <v>717</v>
      </c>
      <c r="Q185" s="17" t="str">
        <f t="shared" si="19"/>
        <v>check original coords</v>
      </c>
      <c r="R185" s="18" t="str">
        <f t="shared" si="20"/>
        <v>check original coords</v>
      </c>
    </row>
    <row r="186" spans="15:18" x14ac:dyDescent="0.25">
      <c r="O186" s="15">
        <v>-4</v>
      </c>
      <c r="P186" s="16">
        <v>591</v>
      </c>
      <c r="Q186" s="17" t="str">
        <f t="shared" si="19"/>
        <v>check original coords</v>
      </c>
      <c r="R186" s="18" t="str">
        <f t="shared" si="20"/>
        <v>check original coords</v>
      </c>
    </row>
    <row r="187" spans="15:18" x14ac:dyDescent="0.25">
      <c r="O187" s="15">
        <v>265</v>
      </c>
      <c r="P187" s="16">
        <v>648</v>
      </c>
      <c r="Q187" s="17" t="str">
        <f t="shared" si="19"/>
        <v>check original coords</v>
      </c>
      <c r="R187" s="18" t="str">
        <f t="shared" si="20"/>
        <v>check original coords</v>
      </c>
    </row>
    <row r="188" spans="15:18" x14ac:dyDescent="0.25">
      <c r="O188" s="15">
        <v>-24</v>
      </c>
      <c r="P188" s="16">
        <v>487</v>
      </c>
      <c r="Q188" s="17" t="str">
        <f t="shared" si="19"/>
        <v>check original coords</v>
      </c>
      <c r="R188" s="18" t="str">
        <f t="shared" si="20"/>
        <v>check original coords</v>
      </c>
    </row>
    <row r="189" spans="15:18" x14ac:dyDescent="0.25">
      <c r="O189" s="15">
        <v>712</v>
      </c>
      <c r="P189" s="16">
        <v>194</v>
      </c>
      <c r="Q189" s="17" t="str">
        <f t="shared" si="19"/>
        <v>check original coords</v>
      </c>
      <c r="R189" s="18" t="str">
        <f t="shared" si="20"/>
        <v>check original coords</v>
      </c>
    </row>
    <row r="190" spans="15:18" x14ac:dyDescent="0.25">
      <c r="O190" s="15">
        <v>78</v>
      </c>
      <c r="P190" s="16">
        <v>474</v>
      </c>
      <c r="Q190" s="17" t="str">
        <f t="shared" si="19"/>
        <v>check original coords</v>
      </c>
      <c r="R190" s="18" t="str">
        <f t="shared" si="20"/>
        <v>check original coords</v>
      </c>
    </row>
    <row r="191" spans="15:18" x14ac:dyDescent="0.25">
      <c r="O191" s="15">
        <v>239</v>
      </c>
      <c r="P191" s="16">
        <v>607</v>
      </c>
      <c r="Q191" s="17" t="str">
        <f t="shared" si="19"/>
        <v>check original coords</v>
      </c>
      <c r="R191" s="18" t="str">
        <f t="shared" si="20"/>
        <v>check original coords</v>
      </c>
    </row>
    <row r="192" spans="15:18" x14ac:dyDescent="0.25">
      <c r="O192" s="15">
        <v>115</v>
      </c>
      <c r="P192" s="16">
        <v>739</v>
      </c>
      <c r="Q192" s="17" t="str">
        <f t="shared" si="19"/>
        <v>check original coords</v>
      </c>
      <c r="R192" s="18" t="str">
        <f t="shared" si="20"/>
        <v>check original coords</v>
      </c>
    </row>
    <row r="193" spans="15:18" x14ac:dyDescent="0.25">
      <c r="O193" s="15">
        <v>396</v>
      </c>
      <c r="P193" s="16">
        <v>490</v>
      </c>
      <c r="Q193" s="17" t="str">
        <f t="shared" si="19"/>
        <v>check original coords</v>
      </c>
      <c r="R193" s="18" t="str">
        <f t="shared" si="20"/>
        <v>check original coords</v>
      </c>
    </row>
    <row r="194" spans="15:18" x14ac:dyDescent="0.25">
      <c r="O194" s="15">
        <v>76</v>
      </c>
      <c r="P194" s="16">
        <v>347</v>
      </c>
      <c r="Q194" s="17" t="str">
        <f t="shared" si="19"/>
        <v>check original coords</v>
      </c>
      <c r="R194" s="18" t="str">
        <f t="shared" si="20"/>
        <v>check original coords</v>
      </c>
    </row>
    <row r="195" spans="15:18" x14ac:dyDescent="0.25">
      <c r="O195" s="15">
        <v>75</v>
      </c>
      <c r="P195" s="16">
        <v>260</v>
      </c>
      <c r="Q195" s="17" t="str">
        <f t="shared" si="19"/>
        <v>check original coords</v>
      </c>
      <c r="R195" s="18" t="str">
        <f t="shared" si="20"/>
        <v>check original coords</v>
      </c>
    </row>
    <row r="196" spans="15:18" x14ac:dyDescent="0.25">
      <c r="O196" s="15">
        <v>128</v>
      </c>
      <c r="P196" s="16">
        <v>222</v>
      </c>
      <c r="Q196" s="17" t="str">
        <f t="shared" si="19"/>
        <v>check original coords</v>
      </c>
      <c r="R196" s="18" t="str">
        <f t="shared" si="20"/>
        <v>check original coords</v>
      </c>
    </row>
    <row r="197" spans="15:18" x14ac:dyDescent="0.25">
      <c r="O197" s="15">
        <v>635</v>
      </c>
      <c r="P197" s="16">
        <v>343</v>
      </c>
      <c r="Q197" s="17" t="str">
        <f t="shared" si="19"/>
        <v>check original coords</v>
      </c>
      <c r="R197" s="18" t="str">
        <f t="shared" si="20"/>
        <v>check original coords</v>
      </c>
    </row>
    <row r="198" spans="15:18" x14ac:dyDescent="0.25">
      <c r="O198" s="15">
        <v>206</v>
      </c>
      <c r="P198" s="16">
        <v>487</v>
      </c>
      <c r="Q198" s="17" t="str">
        <f t="shared" si="19"/>
        <v>check original coords</v>
      </c>
      <c r="R198" s="18" t="str">
        <f t="shared" si="20"/>
        <v>check original coords</v>
      </c>
    </row>
    <row r="199" spans="15:18" x14ac:dyDescent="0.25">
      <c r="O199" s="15">
        <v>67</v>
      </c>
      <c r="P199" s="16">
        <v>620</v>
      </c>
      <c r="Q199" s="17" t="str">
        <f t="shared" si="19"/>
        <v>check original coords</v>
      </c>
      <c r="R199" s="18" t="str">
        <f t="shared" si="20"/>
        <v>check original coords</v>
      </c>
    </row>
    <row r="200" spans="15:18" x14ac:dyDescent="0.25">
      <c r="O200" s="15">
        <v>191</v>
      </c>
      <c r="P200" s="16">
        <v>123</v>
      </c>
      <c r="Q200" s="17" t="str">
        <f t="shared" si="19"/>
        <v>check original coords</v>
      </c>
      <c r="R200" s="18" t="str">
        <f t="shared" si="20"/>
        <v>check original coords</v>
      </c>
    </row>
    <row r="201" spans="15:18" x14ac:dyDescent="0.25">
      <c r="O201" s="15">
        <v>558</v>
      </c>
      <c r="P201" s="16">
        <v>736</v>
      </c>
      <c r="Q201" s="17" t="str">
        <f t="shared" si="19"/>
        <v>check original coords</v>
      </c>
      <c r="R201" s="18" t="str">
        <f t="shared" si="20"/>
        <v>check original coords</v>
      </c>
    </row>
    <row r="202" spans="15:18" x14ac:dyDescent="0.25">
      <c r="O202" s="15">
        <v>110</v>
      </c>
      <c r="P202" s="16">
        <v>384</v>
      </c>
      <c r="Q202" s="17" t="str">
        <f t="shared" si="19"/>
        <v>check original coords</v>
      </c>
      <c r="R202" s="18" t="str">
        <f t="shared" si="20"/>
        <v>check original coords</v>
      </c>
    </row>
    <row r="203" spans="15:18" x14ac:dyDescent="0.25">
      <c r="O203" s="15">
        <v>215</v>
      </c>
      <c r="P203" s="16">
        <v>738</v>
      </c>
      <c r="Q203" s="17" t="str">
        <f t="shared" si="19"/>
        <v>check original coords</v>
      </c>
      <c r="R203" s="18" t="str">
        <f t="shared" si="20"/>
        <v>check original coords</v>
      </c>
    </row>
    <row r="204" spans="15:18" x14ac:dyDescent="0.25">
      <c r="O204" s="15">
        <v>-35</v>
      </c>
      <c r="P204" s="16">
        <v>508</v>
      </c>
      <c r="Q204" s="17" t="str">
        <f t="shared" si="19"/>
        <v>check original coords</v>
      </c>
      <c r="R204" s="18" t="str">
        <f t="shared" si="20"/>
        <v>check original coords</v>
      </c>
    </row>
    <row r="205" spans="15:18" x14ac:dyDescent="0.25">
      <c r="O205" s="15">
        <v>224</v>
      </c>
      <c r="P205" s="16">
        <v>576</v>
      </c>
      <c r="Q205" s="17" t="str">
        <f t="shared" si="19"/>
        <v>check original coords</v>
      </c>
      <c r="R205" s="18" t="str">
        <f t="shared" si="20"/>
        <v>check original coords</v>
      </c>
    </row>
    <row r="206" spans="15:18" x14ac:dyDescent="0.25">
      <c r="O206" s="15">
        <v>594</v>
      </c>
      <c r="P206" s="16">
        <v>360</v>
      </c>
      <c r="Q206" s="17" t="str">
        <f t="shared" si="19"/>
        <v>check original coords</v>
      </c>
      <c r="R206" s="18" t="str">
        <f t="shared" si="20"/>
        <v>check original coords</v>
      </c>
    </row>
    <row r="207" spans="15:18" x14ac:dyDescent="0.25">
      <c r="O207" s="15">
        <v>198</v>
      </c>
      <c r="P207" s="16">
        <v>222</v>
      </c>
      <c r="Q207" s="17" t="str">
        <f t="shared" si="19"/>
        <v>check original coords</v>
      </c>
      <c r="R207" s="18" t="str">
        <f t="shared" si="20"/>
        <v>check original coords</v>
      </c>
    </row>
    <row r="208" spans="15:18" x14ac:dyDescent="0.25">
      <c r="O208" s="15">
        <v>73</v>
      </c>
      <c r="P208" s="16">
        <v>443</v>
      </c>
      <c r="Q208" s="17" t="str">
        <f t="shared" si="19"/>
        <v>check original coords</v>
      </c>
      <c r="R208" s="18" t="str">
        <f t="shared" si="20"/>
        <v>check original coords</v>
      </c>
    </row>
    <row r="209" spans="15:18" x14ac:dyDescent="0.25">
      <c r="O209" s="15">
        <v>7</v>
      </c>
      <c r="P209" s="16">
        <v>175</v>
      </c>
      <c r="Q209" s="17" t="str">
        <f t="shared" si="19"/>
        <v>check original coords</v>
      </c>
      <c r="R209" s="18" t="str">
        <f t="shared" si="20"/>
        <v>check original coords</v>
      </c>
    </row>
    <row r="210" spans="15:18" x14ac:dyDescent="0.25">
      <c r="O210" s="15">
        <v>625</v>
      </c>
      <c r="P210" s="16">
        <v>207</v>
      </c>
      <c r="Q210" s="17" t="str">
        <f t="shared" si="19"/>
        <v>check original coords</v>
      </c>
      <c r="R210" s="18" t="str">
        <f t="shared" si="20"/>
        <v>check original coords</v>
      </c>
    </row>
    <row r="211" spans="15:18" x14ac:dyDescent="0.25">
      <c r="O211" s="15">
        <v>-67</v>
      </c>
      <c r="P211" s="16">
        <v>318</v>
      </c>
      <c r="Q211" s="17" t="str">
        <f t="shared" si="19"/>
        <v>check original coords</v>
      </c>
      <c r="R211" s="18" t="str">
        <f t="shared" si="20"/>
        <v>check original coords</v>
      </c>
    </row>
    <row r="212" spans="15:18" x14ac:dyDescent="0.25">
      <c r="O212" s="15">
        <v>269</v>
      </c>
      <c r="P212" s="16">
        <v>695</v>
      </c>
      <c r="Q212" s="17" t="str">
        <f t="shared" si="19"/>
        <v>check original coords</v>
      </c>
      <c r="R212" s="18" t="str">
        <f t="shared" si="20"/>
        <v>check original coords</v>
      </c>
    </row>
    <row r="213" spans="15:18" x14ac:dyDescent="0.25">
      <c r="O213" s="15">
        <v>556</v>
      </c>
      <c r="P213" s="16">
        <v>106</v>
      </c>
      <c r="Q213" s="17" t="str">
        <f t="shared" si="19"/>
        <v>check original coords</v>
      </c>
      <c r="R213" s="18" t="str">
        <f t="shared" si="20"/>
        <v>check original coords</v>
      </c>
    </row>
    <row r="214" spans="15:18" x14ac:dyDescent="0.25">
      <c r="O214" s="15">
        <v>42</v>
      </c>
      <c r="P214" s="16">
        <v>386</v>
      </c>
      <c r="Q214" s="17" t="str">
        <f t="shared" si="19"/>
        <v>check original coords</v>
      </c>
      <c r="R214" s="18" t="str">
        <f t="shared" si="20"/>
        <v>check original coords</v>
      </c>
    </row>
    <row r="215" spans="15:18" x14ac:dyDescent="0.25">
      <c r="O215" s="15">
        <v>667</v>
      </c>
      <c r="P215" s="16">
        <v>288</v>
      </c>
      <c r="Q215" s="17" t="str">
        <f t="shared" si="19"/>
        <v>check original coords</v>
      </c>
      <c r="R215" s="18" t="str">
        <f t="shared" si="20"/>
        <v>check original coords</v>
      </c>
    </row>
    <row r="216" spans="15:18" x14ac:dyDescent="0.25">
      <c r="O216" s="15">
        <v>473</v>
      </c>
      <c r="P216" s="16">
        <v>272</v>
      </c>
      <c r="Q216" s="17" t="str">
        <f t="shared" si="19"/>
        <v>check original coords</v>
      </c>
      <c r="R216" s="18" t="str">
        <f t="shared" si="20"/>
        <v>check original coords</v>
      </c>
    </row>
    <row r="217" spans="15:18" x14ac:dyDescent="0.25">
      <c r="O217" s="15">
        <v>460</v>
      </c>
      <c r="P217" s="16">
        <v>427</v>
      </c>
      <c r="Q217" s="17" t="str">
        <f t="shared" si="19"/>
        <v>check original coords</v>
      </c>
      <c r="R217" s="18" t="str">
        <f t="shared" si="20"/>
        <v>check original coords</v>
      </c>
    </row>
    <row r="218" spans="15:18" x14ac:dyDescent="0.25">
      <c r="O218" s="15">
        <v>580</v>
      </c>
      <c r="P218" s="16">
        <v>248</v>
      </c>
      <c r="Q218" s="17" t="str">
        <f t="shared" si="19"/>
        <v>check original coords</v>
      </c>
      <c r="R218" s="18" t="str">
        <f t="shared" si="20"/>
        <v>check original coords</v>
      </c>
    </row>
    <row r="219" spans="15:18" x14ac:dyDescent="0.25">
      <c r="O219" s="15">
        <v>22</v>
      </c>
      <c r="P219" s="16">
        <v>94</v>
      </c>
      <c r="Q219" s="17" t="str">
        <f t="shared" ref="Q219:Q282" si="21">IF(O219=0,0,IF(O219&gt;$B$26,"check original coords",IF(O219&lt;$B$37,"check original coords",ROUND($B$37+($B$27*(1-((O219-$B$37)/$B$27))),1))))</f>
        <v>check original coords</v>
      </c>
      <c r="R219" s="18" t="str">
        <f t="shared" ref="R219:R282" si="22">IF(P219=0,0,IF(P219&gt;$G$25,"check original coords",IF(P219&lt;$C$25,"check original coords",ROUND(P219,1))))</f>
        <v>check original coords</v>
      </c>
    </row>
    <row r="220" spans="15:18" x14ac:dyDescent="0.25">
      <c r="O220" s="15">
        <v>638</v>
      </c>
      <c r="P220" s="16">
        <v>613</v>
      </c>
      <c r="Q220" s="17" t="str">
        <f t="shared" si="21"/>
        <v>check original coords</v>
      </c>
      <c r="R220" s="18" t="str">
        <f t="shared" si="22"/>
        <v>check original coords</v>
      </c>
    </row>
    <row r="221" spans="15:18" x14ac:dyDescent="0.25">
      <c r="O221" s="15">
        <v>719</v>
      </c>
      <c r="P221" s="16">
        <v>257</v>
      </c>
      <c r="Q221" s="17" t="str">
        <f t="shared" si="21"/>
        <v>check original coords</v>
      </c>
      <c r="R221" s="18" t="str">
        <f t="shared" si="22"/>
        <v>check original coords</v>
      </c>
    </row>
    <row r="222" spans="15:18" x14ac:dyDescent="0.25">
      <c r="O222" s="15">
        <v>490</v>
      </c>
      <c r="P222" s="16">
        <v>522</v>
      </c>
      <c r="Q222" s="17" t="str">
        <f t="shared" si="21"/>
        <v>check original coords</v>
      </c>
      <c r="R222" s="18" t="str">
        <f t="shared" si="22"/>
        <v>check original coords</v>
      </c>
    </row>
    <row r="223" spans="15:18" x14ac:dyDescent="0.25">
      <c r="O223" s="15">
        <v>147</v>
      </c>
      <c r="P223" s="16">
        <v>623</v>
      </c>
      <c r="Q223" s="17" t="str">
        <f t="shared" si="21"/>
        <v>check original coords</v>
      </c>
      <c r="R223" s="18" t="str">
        <f t="shared" si="22"/>
        <v>check original coords</v>
      </c>
    </row>
    <row r="224" spans="15:18" x14ac:dyDescent="0.25">
      <c r="O224" s="15">
        <v>161</v>
      </c>
      <c r="P224" s="16">
        <v>164</v>
      </c>
      <c r="Q224" s="17" t="str">
        <f t="shared" si="21"/>
        <v>check original coords</v>
      </c>
      <c r="R224" s="18" t="str">
        <f t="shared" si="22"/>
        <v>check original coords</v>
      </c>
    </row>
    <row r="225" spans="15:18" x14ac:dyDescent="0.25">
      <c r="O225" s="15">
        <v>282</v>
      </c>
      <c r="P225" s="16">
        <v>260</v>
      </c>
      <c r="Q225" s="17" t="str">
        <f t="shared" si="21"/>
        <v>check original coords</v>
      </c>
      <c r="R225" s="18" t="str">
        <f t="shared" si="22"/>
        <v>check original coords</v>
      </c>
    </row>
    <row r="226" spans="15:18" x14ac:dyDescent="0.25">
      <c r="O226" s="15">
        <v>498</v>
      </c>
      <c r="P226" s="16">
        <v>266</v>
      </c>
      <c r="Q226" s="17" t="str">
        <f t="shared" si="21"/>
        <v>check original coords</v>
      </c>
      <c r="R226" s="18" t="str">
        <f t="shared" si="22"/>
        <v>check original coords</v>
      </c>
    </row>
    <row r="227" spans="15:18" x14ac:dyDescent="0.25">
      <c r="O227" s="15">
        <v>609</v>
      </c>
      <c r="P227" s="16">
        <v>547</v>
      </c>
      <c r="Q227" s="17" t="str">
        <f t="shared" si="21"/>
        <v>check original coords</v>
      </c>
      <c r="R227" s="18" t="str">
        <f t="shared" si="22"/>
        <v>check original coords</v>
      </c>
    </row>
    <row r="228" spans="15:18" x14ac:dyDescent="0.25">
      <c r="O228" s="15">
        <v>679</v>
      </c>
      <c r="P228" s="16">
        <v>283</v>
      </c>
      <c r="Q228" s="17" t="str">
        <f t="shared" si="21"/>
        <v>check original coords</v>
      </c>
      <c r="R228" s="18" t="str">
        <f t="shared" si="22"/>
        <v>check original coords</v>
      </c>
    </row>
    <row r="229" spans="15:18" x14ac:dyDescent="0.25">
      <c r="O229" s="15">
        <v>298</v>
      </c>
      <c r="P229" s="16">
        <v>391</v>
      </c>
      <c r="Q229" s="17" t="str">
        <f t="shared" si="21"/>
        <v>check original coords</v>
      </c>
      <c r="R229" s="18" t="str">
        <f t="shared" si="22"/>
        <v>check original coords</v>
      </c>
    </row>
    <row r="230" spans="15:18" x14ac:dyDescent="0.25">
      <c r="O230" s="15">
        <v>687</v>
      </c>
      <c r="P230" s="16">
        <v>211</v>
      </c>
      <c r="Q230" s="17" t="str">
        <f t="shared" si="21"/>
        <v>check original coords</v>
      </c>
      <c r="R230" s="18" t="str">
        <f t="shared" si="22"/>
        <v>check original coords</v>
      </c>
    </row>
    <row r="231" spans="15:18" x14ac:dyDescent="0.25">
      <c r="O231" s="15">
        <v>33</v>
      </c>
      <c r="P231" s="16">
        <v>654</v>
      </c>
      <c r="Q231" s="17" t="str">
        <f t="shared" si="21"/>
        <v>check original coords</v>
      </c>
      <c r="R231" s="18" t="str">
        <f t="shared" si="22"/>
        <v>check original coords</v>
      </c>
    </row>
    <row r="232" spans="15:18" x14ac:dyDescent="0.25">
      <c r="O232" s="15">
        <v>-9</v>
      </c>
      <c r="P232" s="16">
        <v>693</v>
      </c>
      <c r="Q232" s="17" t="str">
        <f t="shared" si="21"/>
        <v>check original coords</v>
      </c>
      <c r="R232" s="18" t="str">
        <f t="shared" si="22"/>
        <v>check original coords</v>
      </c>
    </row>
    <row r="233" spans="15:18" x14ac:dyDescent="0.25">
      <c r="O233" s="15">
        <v>440</v>
      </c>
      <c r="P233" s="16">
        <v>149</v>
      </c>
      <c r="Q233" s="17" t="str">
        <f t="shared" si="21"/>
        <v>check original coords</v>
      </c>
      <c r="R233" s="18" t="str">
        <f t="shared" si="22"/>
        <v>check original coords</v>
      </c>
    </row>
    <row r="234" spans="15:18" x14ac:dyDescent="0.25">
      <c r="O234" s="15">
        <v>102</v>
      </c>
      <c r="P234" s="16">
        <v>120</v>
      </c>
      <c r="Q234" s="17" t="str">
        <f t="shared" si="21"/>
        <v>check original coords</v>
      </c>
      <c r="R234" s="18" t="str">
        <f t="shared" si="22"/>
        <v>check original coords</v>
      </c>
    </row>
    <row r="235" spans="15:18" x14ac:dyDescent="0.25">
      <c r="O235" s="15">
        <v>496</v>
      </c>
      <c r="P235" s="16">
        <v>545</v>
      </c>
      <c r="Q235" s="17" t="str">
        <f t="shared" si="21"/>
        <v>check original coords</v>
      </c>
      <c r="R235" s="18" t="str">
        <f t="shared" si="22"/>
        <v>check original coords</v>
      </c>
    </row>
    <row r="236" spans="15:18" x14ac:dyDescent="0.25">
      <c r="O236" s="15">
        <v>656</v>
      </c>
      <c r="P236" s="16">
        <v>518</v>
      </c>
      <c r="Q236" s="17" t="str">
        <f t="shared" si="21"/>
        <v>check original coords</v>
      </c>
      <c r="R236" s="18" t="str">
        <f t="shared" si="22"/>
        <v>check original coords</v>
      </c>
    </row>
    <row r="237" spans="15:18" x14ac:dyDescent="0.25">
      <c r="O237" s="15">
        <v>122</v>
      </c>
      <c r="P237" s="16">
        <v>146</v>
      </c>
      <c r="Q237" s="17" t="str">
        <f t="shared" si="21"/>
        <v>check original coords</v>
      </c>
      <c r="R237" s="18" t="str">
        <f t="shared" si="22"/>
        <v>check original coords</v>
      </c>
    </row>
    <row r="238" spans="15:18" x14ac:dyDescent="0.25">
      <c r="O238" s="15">
        <v>59</v>
      </c>
      <c r="P238" s="16">
        <v>650</v>
      </c>
      <c r="Q238" s="17" t="str">
        <f t="shared" si="21"/>
        <v>check original coords</v>
      </c>
      <c r="R238" s="18" t="str">
        <f t="shared" si="22"/>
        <v>check original coords</v>
      </c>
    </row>
    <row r="239" spans="15:18" x14ac:dyDescent="0.25">
      <c r="O239" s="15">
        <v>317</v>
      </c>
      <c r="P239" s="16">
        <v>432</v>
      </c>
      <c r="Q239" s="17" t="str">
        <f t="shared" si="21"/>
        <v>check original coords</v>
      </c>
      <c r="R239" s="18" t="str">
        <f t="shared" si="22"/>
        <v>check original coords</v>
      </c>
    </row>
    <row r="240" spans="15:18" x14ac:dyDescent="0.25">
      <c r="O240" s="15">
        <v>257</v>
      </c>
      <c r="P240" s="16">
        <v>193</v>
      </c>
      <c r="Q240" s="17" t="str">
        <f t="shared" si="21"/>
        <v>check original coords</v>
      </c>
      <c r="R240" s="18" t="str">
        <f t="shared" si="22"/>
        <v>check original coords</v>
      </c>
    </row>
    <row r="241" spans="15:18" x14ac:dyDescent="0.25">
      <c r="O241" s="15">
        <v>50</v>
      </c>
      <c r="P241" s="16">
        <v>89</v>
      </c>
      <c r="Q241" s="17" t="str">
        <f t="shared" si="21"/>
        <v>check original coords</v>
      </c>
      <c r="R241" s="18" t="str">
        <f t="shared" si="22"/>
        <v>check original coords</v>
      </c>
    </row>
    <row r="242" spans="15:18" x14ac:dyDescent="0.25">
      <c r="O242" s="15">
        <v>178</v>
      </c>
      <c r="P242" s="16">
        <v>572</v>
      </c>
      <c r="Q242" s="17" t="str">
        <f t="shared" si="21"/>
        <v>check original coords</v>
      </c>
      <c r="R242" s="18" t="str">
        <f t="shared" si="22"/>
        <v>check original coords</v>
      </c>
    </row>
    <row r="243" spans="15:18" x14ac:dyDescent="0.25">
      <c r="O243" s="15">
        <v>51</v>
      </c>
      <c r="P243" s="16">
        <v>508</v>
      </c>
      <c r="Q243" s="17" t="str">
        <f t="shared" si="21"/>
        <v>check original coords</v>
      </c>
      <c r="R243" s="18" t="str">
        <f t="shared" si="22"/>
        <v>check original coords</v>
      </c>
    </row>
    <row r="244" spans="15:18" x14ac:dyDescent="0.25">
      <c r="O244" s="15">
        <v>231</v>
      </c>
      <c r="P244" s="16">
        <v>116</v>
      </c>
      <c r="Q244" s="17" t="str">
        <f t="shared" si="21"/>
        <v>check original coords</v>
      </c>
      <c r="R244" s="18" t="str">
        <f t="shared" si="22"/>
        <v>check original coords</v>
      </c>
    </row>
    <row r="245" spans="15:18" x14ac:dyDescent="0.25">
      <c r="O245" s="15">
        <v>629</v>
      </c>
      <c r="P245" s="16">
        <v>212</v>
      </c>
      <c r="Q245" s="17" t="str">
        <f t="shared" si="21"/>
        <v>check original coords</v>
      </c>
      <c r="R245" s="18" t="str">
        <f t="shared" si="22"/>
        <v>check original coords</v>
      </c>
    </row>
    <row r="246" spans="15:18" x14ac:dyDescent="0.25">
      <c r="O246" s="15">
        <v>674</v>
      </c>
      <c r="P246" s="16">
        <v>279</v>
      </c>
      <c r="Q246" s="17" t="str">
        <f t="shared" si="21"/>
        <v>check original coords</v>
      </c>
      <c r="R246" s="18" t="str">
        <f t="shared" si="22"/>
        <v>check original coords</v>
      </c>
    </row>
    <row r="247" spans="15:18" x14ac:dyDescent="0.25">
      <c r="O247" s="15">
        <v>25</v>
      </c>
      <c r="P247" s="16">
        <v>599</v>
      </c>
      <c r="Q247" s="17" t="str">
        <f t="shared" si="21"/>
        <v>check original coords</v>
      </c>
      <c r="R247" s="18" t="str">
        <f t="shared" si="22"/>
        <v>check original coords</v>
      </c>
    </row>
    <row r="248" spans="15:18" x14ac:dyDescent="0.25">
      <c r="O248" s="15">
        <v>745</v>
      </c>
      <c r="P248" s="16">
        <v>446</v>
      </c>
      <c r="Q248" s="17" t="str">
        <f t="shared" si="21"/>
        <v>check original coords</v>
      </c>
      <c r="R248" s="18" t="str">
        <f t="shared" si="22"/>
        <v>check original coords</v>
      </c>
    </row>
    <row r="249" spans="15:18" x14ac:dyDescent="0.25">
      <c r="O249" s="15">
        <v>-21</v>
      </c>
      <c r="P249" s="16">
        <v>598</v>
      </c>
      <c r="Q249" s="17" t="str">
        <f t="shared" si="21"/>
        <v>check original coords</v>
      </c>
      <c r="R249" s="18" t="str">
        <f t="shared" si="22"/>
        <v>check original coords</v>
      </c>
    </row>
    <row r="250" spans="15:18" x14ac:dyDescent="0.25">
      <c r="O250" s="15">
        <v>154</v>
      </c>
      <c r="P250" s="16">
        <v>594</v>
      </c>
      <c r="Q250" s="17" t="str">
        <f t="shared" si="21"/>
        <v>check original coords</v>
      </c>
      <c r="R250" s="18" t="str">
        <f t="shared" si="22"/>
        <v>check original coords</v>
      </c>
    </row>
    <row r="251" spans="15:18" x14ac:dyDescent="0.25">
      <c r="O251" s="15">
        <v>342</v>
      </c>
      <c r="P251" s="16">
        <v>165</v>
      </c>
      <c r="Q251" s="17" t="str">
        <f t="shared" si="21"/>
        <v>check original coords</v>
      </c>
      <c r="R251" s="18" t="str">
        <f t="shared" si="22"/>
        <v>check original coords</v>
      </c>
    </row>
    <row r="252" spans="15:18" x14ac:dyDescent="0.25">
      <c r="O252" s="15">
        <v>-1</v>
      </c>
      <c r="P252" s="16">
        <v>334</v>
      </c>
      <c r="Q252" s="17" t="str">
        <f t="shared" si="21"/>
        <v>check original coords</v>
      </c>
      <c r="R252" s="18" t="str">
        <f t="shared" si="22"/>
        <v>check original coords</v>
      </c>
    </row>
    <row r="253" spans="15:18" x14ac:dyDescent="0.25">
      <c r="O253" s="15">
        <v>703</v>
      </c>
      <c r="P253" s="16">
        <v>366</v>
      </c>
      <c r="Q253" s="17" t="str">
        <f t="shared" si="21"/>
        <v>check original coords</v>
      </c>
      <c r="R253" s="18" t="str">
        <f t="shared" si="22"/>
        <v>check original coords</v>
      </c>
    </row>
    <row r="254" spans="15:18" x14ac:dyDescent="0.25">
      <c r="O254" s="15">
        <v>701</v>
      </c>
      <c r="P254" s="16">
        <v>747</v>
      </c>
      <c r="Q254" s="17" t="str">
        <f t="shared" si="21"/>
        <v>check original coords</v>
      </c>
      <c r="R254" s="18" t="str">
        <f t="shared" si="22"/>
        <v>check original coords</v>
      </c>
    </row>
    <row r="255" spans="15:18" x14ac:dyDescent="0.25">
      <c r="O255" s="15">
        <v>-175</v>
      </c>
      <c r="P255" s="16">
        <v>585</v>
      </c>
      <c r="Q255" s="17" t="str">
        <f t="shared" si="21"/>
        <v>check original coords</v>
      </c>
      <c r="R255" s="18" t="str">
        <f t="shared" si="22"/>
        <v>check original coords</v>
      </c>
    </row>
    <row r="256" spans="15:18" x14ac:dyDescent="0.25">
      <c r="O256" s="15">
        <v>132</v>
      </c>
      <c r="P256" s="16">
        <v>411</v>
      </c>
      <c r="Q256" s="17" t="str">
        <f t="shared" si="21"/>
        <v>check original coords</v>
      </c>
      <c r="R256" s="18" t="str">
        <f t="shared" si="22"/>
        <v>check original coords</v>
      </c>
    </row>
    <row r="257" spans="15:18" x14ac:dyDescent="0.25">
      <c r="O257" s="15">
        <v>423</v>
      </c>
      <c r="P257" s="16">
        <v>308</v>
      </c>
      <c r="Q257" s="17" t="str">
        <f t="shared" si="21"/>
        <v>check original coords</v>
      </c>
      <c r="R257" s="18" t="str">
        <f t="shared" si="22"/>
        <v>check original coords</v>
      </c>
    </row>
    <row r="258" spans="15:18" x14ac:dyDescent="0.25">
      <c r="O258" s="15">
        <v>316</v>
      </c>
      <c r="P258" s="16">
        <v>313</v>
      </c>
      <c r="Q258" s="17" t="str">
        <f t="shared" si="21"/>
        <v>check original coords</v>
      </c>
      <c r="R258" s="18" t="str">
        <f t="shared" si="22"/>
        <v>check original coords</v>
      </c>
    </row>
    <row r="259" spans="15:18" x14ac:dyDescent="0.25">
      <c r="O259" s="15">
        <v>154</v>
      </c>
      <c r="P259" s="16">
        <v>483</v>
      </c>
      <c r="Q259" s="17" t="str">
        <f t="shared" si="21"/>
        <v>check original coords</v>
      </c>
      <c r="R259" s="18" t="str">
        <f t="shared" si="22"/>
        <v>check original coords</v>
      </c>
    </row>
    <row r="260" spans="15:18" x14ac:dyDescent="0.25">
      <c r="O260" s="15">
        <v>604</v>
      </c>
      <c r="P260" s="16">
        <v>582</v>
      </c>
      <c r="Q260" s="17" t="str">
        <f t="shared" si="21"/>
        <v>check original coords</v>
      </c>
      <c r="R260" s="18" t="str">
        <f t="shared" si="22"/>
        <v>check original coords</v>
      </c>
    </row>
    <row r="261" spans="15:18" x14ac:dyDescent="0.25">
      <c r="O261" s="15">
        <v>482</v>
      </c>
      <c r="P261" s="16">
        <v>230</v>
      </c>
      <c r="Q261" s="17" t="str">
        <f t="shared" si="21"/>
        <v>check original coords</v>
      </c>
      <c r="R261" s="18" t="str">
        <f t="shared" si="22"/>
        <v>check original coords</v>
      </c>
    </row>
    <row r="262" spans="15:18" x14ac:dyDescent="0.25">
      <c r="O262" s="15">
        <v>629</v>
      </c>
      <c r="P262" s="16">
        <v>306</v>
      </c>
      <c r="Q262" s="17" t="str">
        <f t="shared" si="21"/>
        <v>check original coords</v>
      </c>
      <c r="R262" s="18" t="str">
        <f t="shared" si="22"/>
        <v>check original coords</v>
      </c>
    </row>
    <row r="263" spans="15:18" x14ac:dyDescent="0.25">
      <c r="O263" s="15">
        <v>554</v>
      </c>
      <c r="P263" s="16">
        <v>760</v>
      </c>
      <c r="Q263" s="17" t="str">
        <f t="shared" si="21"/>
        <v>check original coords</v>
      </c>
      <c r="R263" s="18" t="str">
        <f t="shared" si="22"/>
        <v>check original coords</v>
      </c>
    </row>
    <row r="264" spans="15:18" x14ac:dyDescent="0.25">
      <c r="O264" s="15">
        <v>99</v>
      </c>
      <c r="P264" s="16">
        <v>382</v>
      </c>
      <c r="Q264" s="17" t="str">
        <f t="shared" si="21"/>
        <v>check original coords</v>
      </c>
      <c r="R264" s="18" t="str">
        <f t="shared" si="22"/>
        <v>check original coords</v>
      </c>
    </row>
    <row r="265" spans="15:18" x14ac:dyDescent="0.25">
      <c r="O265" s="15">
        <v>365</v>
      </c>
      <c r="P265" s="16">
        <v>174</v>
      </c>
      <c r="Q265" s="17" t="str">
        <f t="shared" si="21"/>
        <v>check original coords</v>
      </c>
      <c r="R265" s="18" t="str">
        <f t="shared" si="22"/>
        <v>check original coords</v>
      </c>
    </row>
    <row r="266" spans="15:18" x14ac:dyDescent="0.25">
      <c r="O266" s="15">
        <v>168</v>
      </c>
      <c r="P266" s="16">
        <v>719</v>
      </c>
      <c r="Q266" s="17" t="str">
        <f t="shared" si="21"/>
        <v>check original coords</v>
      </c>
      <c r="R266" s="18" t="str">
        <f t="shared" si="22"/>
        <v>check original coords</v>
      </c>
    </row>
    <row r="267" spans="15:18" x14ac:dyDescent="0.25">
      <c r="O267" s="15">
        <v>-136</v>
      </c>
      <c r="P267" s="16">
        <v>680</v>
      </c>
      <c r="Q267" s="17" t="str">
        <f t="shared" si="21"/>
        <v>check original coords</v>
      </c>
      <c r="R267" s="18" t="str">
        <f t="shared" si="22"/>
        <v>check original coords</v>
      </c>
    </row>
    <row r="268" spans="15:18" x14ac:dyDescent="0.25">
      <c r="O268" s="15">
        <v>578</v>
      </c>
      <c r="P268" s="16">
        <v>274</v>
      </c>
      <c r="Q268" s="17" t="str">
        <f t="shared" si="21"/>
        <v>check original coords</v>
      </c>
      <c r="R268" s="18" t="str">
        <f t="shared" si="22"/>
        <v>check original coords</v>
      </c>
    </row>
    <row r="269" spans="15:18" x14ac:dyDescent="0.25">
      <c r="O269" s="15">
        <v>569</v>
      </c>
      <c r="P269" s="16">
        <v>254</v>
      </c>
      <c r="Q269" s="17" t="str">
        <f t="shared" si="21"/>
        <v>check original coords</v>
      </c>
      <c r="R269" s="18" t="str">
        <f t="shared" si="22"/>
        <v>check original coords</v>
      </c>
    </row>
    <row r="270" spans="15:18" x14ac:dyDescent="0.25">
      <c r="O270" s="15">
        <v>632</v>
      </c>
      <c r="P270" s="16">
        <v>768</v>
      </c>
      <c r="Q270" s="17" t="str">
        <f t="shared" si="21"/>
        <v>check original coords</v>
      </c>
      <c r="R270" s="18" t="str">
        <f t="shared" si="22"/>
        <v>check original coords</v>
      </c>
    </row>
    <row r="271" spans="15:18" x14ac:dyDescent="0.25">
      <c r="O271" s="15">
        <v>-96</v>
      </c>
      <c r="P271" s="16">
        <v>275</v>
      </c>
      <c r="Q271" s="17" t="str">
        <f t="shared" si="21"/>
        <v>check original coords</v>
      </c>
      <c r="R271" s="18" t="str">
        <f t="shared" si="22"/>
        <v>check original coords</v>
      </c>
    </row>
    <row r="272" spans="15:18" x14ac:dyDescent="0.25">
      <c r="O272" s="15">
        <v>306</v>
      </c>
      <c r="P272" s="16">
        <v>115</v>
      </c>
      <c r="Q272" s="17" t="str">
        <f t="shared" si="21"/>
        <v>check original coords</v>
      </c>
      <c r="R272" s="18" t="str">
        <f t="shared" si="22"/>
        <v>check original coords</v>
      </c>
    </row>
    <row r="273" spans="15:18" x14ac:dyDescent="0.25">
      <c r="O273" s="15">
        <v>259</v>
      </c>
      <c r="P273" s="16">
        <v>738</v>
      </c>
      <c r="Q273" s="17" t="str">
        <f t="shared" si="21"/>
        <v>check original coords</v>
      </c>
      <c r="R273" s="18" t="str">
        <f t="shared" si="22"/>
        <v>check original coords</v>
      </c>
    </row>
    <row r="274" spans="15:18" x14ac:dyDescent="0.25">
      <c r="O274" s="15">
        <v>520</v>
      </c>
      <c r="P274" s="16">
        <v>506</v>
      </c>
      <c r="Q274" s="17" t="str">
        <f t="shared" si="21"/>
        <v>check original coords</v>
      </c>
      <c r="R274" s="18" t="str">
        <f t="shared" si="22"/>
        <v>check original coords</v>
      </c>
    </row>
    <row r="275" spans="15:18" x14ac:dyDescent="0.25">
      <c r="O275" s="15">
        <v>56</v>
      </c>
      <c r="P275" s="16">
        <v>594</v>
      </c>
      <c r="Q275" s="17" t="str">
        <f t="shared" si="21"/>
        <v>check original coords</v>
      </c>
      <c r="R275" s="18" t="str">
        <f t="shared" si="22"/>
        <v>check original coords</v>
      </c>
    </row>
    <row r="276" spans="15:18" x14ac:dyDescent="0.25">
      <c r="O276" s="15">
        <v>740</v>
      </c>
      <c r="P276" s="16">
        <v>553</v>
      </c>
      <c r="Q276" s="17" t="str">
        <f t="shared" si="21"/>
        <v>check original coords</v>
      </c>
      <c r="R276" s="18" t="str">
        <f t="shared" si="22"/>
        <v>check original coords</v>
      </c>
    </row>
    <row r="277" spans="15:18" x14ac:dyDescent="0.25">
      <c r="O277" s="15">
        <v>218</v>
      </c>
      <c r="P277" s="16">
        <v>390</v>
      </c>
      <c r="Q277" s="17" t="str">
        <f t="shared" si="21"/>
        <v>check original coords</v>
      </c>
      <c r="R277" s="18" t="str">
        <f t="shared" si="22"/>
        <v>check original coords</v>
      </c>
    </row>
    <row r="278" spans="15:18" x14ac:dyDescent="0.25">
      <c r="O278" s="15">
        <v>554</v>
      </c>
      <c r="P278" s="16">
        <v>311</v>
      </c>
      <c r="Q278" s="17" t="str">
        <f t="shared" si="21"/>
        <v>check original coords</v>
      </c>
      <c r="R278" s="18" t="str">
        <f t="shared" si="22"/>
        <v>check original coords</v>
      </c>
    </row>
    <row r="279" spans="15:18" x14ac:dyDescent="0.25">
      <c r="O279" s="15">
        <v>89</v>
      </c>
      <c r="P279" s="16">
        <v>60</v>
      </c>
      <c r="Q279" s="17" t="str">
        <f t="shared" si="21"/>
        <v>check original coords</v>
      </c>
      <c r="R279" s="18" t="str">
        <f t="shared" si="22"/>
        <v>check original coords</v>
      </c>
    </row>
    <row r="280" spans="15:18" x14ac:dyDescent="0.25">
      <c r="O280" s="15">
        <v>614</v>
      </c>
      <c r="P280" s="16">
        <v>473</v>
      </c>
      <c r="Q280" s="17" t="str">
        <f t="shared" si="21"/>
        <v>check original coords</v>
      </c>
      <c r="R280" s="18" t="str">
        <f t="shared" si="22"/>
        <v>check original coords</v>
      </c>
    </row>
    <row r="281" spans="15:18" x14ac:dyDescent="0.25">
      <c r="O281" s="15">
        <v>731</v>
      </c>
      <c r="P281" s="16">
        <v>566</v>
      </c>
      <c r="Q281" s="17" t="str">
        <f t="shared" si="21"/>
        <v>check original coords</v>
      </c>
      <c r="R281" s="18" t="str">
        <f t="shared" si="22"/>
        <v>check original coords</v>
      </c>
    </row>
    <row r="282" spans="15:18" x14ac:dyDescent="0.25">
      <c r="O282" s="15">
        <v>324</v>
      </c>
      <c r="P282" s="16">
        <v>597</v>
      </c>
      <c r="Q282" s="17" t="str">
        <f t="shared" si="21"/>
        <v>check original coords</v>
      </c>
      <c r="R282" s="18" t="str">
        <f t="shared" si="22"/>
        <v>check original coords</v>
      </c>
    </row>
    <row r="283" spans="15:18" x14ac:dyDescent="0.25">
      <c r="O283" s="15">
        <v>84</v>
      </c>
      <c r="P283" s="16">
        <v>571</v>
      </c>
      <c r="Q283" s="17" t="str">
        <f t="shared" ref="Q283:Q346" si="23">IF(O283=0,0,IF(O283&gt;$B$26,"check original coords",IF(O283&lt;$B$37,"check original coords",ROUND($B$37+($B$27*(1-((O283-$B$37)/$B$27))),1))))</f>
        <v>check original coords</v>
      </c>
      <c r="R283" s="18" t="str">
        <f t="shared" ref="R283:R346" si="24">IF(P283=0,0,IF(P283&gt;$G$25,"check original coords",IF(P283&lt;$C$25,"check original coords",ROUND(P283,1))))</f>
        <v>check original coords</v>
      </c>
    </row>
    <row r="284" spans="15:18" x14ac:dyDescent="0.25">
      <c r="O284" s="15">
        <v>-85</v>
      </c>
      <c r="P284" s="16">
        <v>400</v>
      </c>
      <c r="Q284" s="17" t="str">
        <f t="shared" si="23"/>
        <v>check original coords</v>
      </c>
      <c r="R284" s="18" t="str">
        <f t="shared" si="24"/>
        <v>check original coords</v>
      </c>
    </row>
    <row r="285" spans="15:18" x14ac:dyDescent="0.25">
      <c r="O285" s="15">
        <v>-128</v>
      </c>
      <c r="P285" s="16">
        <v>171</v>
      </c>
      <c r="Q285" s="17" t="str">
        <f t="shared" si="23"/>
        <v>check original coords</v>
      </c>
      <c r="R285" s="18" t="str">
        <f t="shared" si="24"/>
        <v>check original coords</v>
      </c>
    </row>
    <row r="286" spans="15:18" x14ac:dyDescent="0.25">
      <c r="O286" s="15">
        <v>510</v>
      </c>
      <c r="P286" s="16">
        <v>399</v>
      </c>
      <c r="Q286" s="17" t="str">
        <f t="shared" si="23"/>
        <v>check original coords</v>
      </c>
      <c r="R286" s="18" t="str">
        <f t="shared" si="24"/>
        <v>check original coords</v>
      </c>
    </row>
    <row r="287" spans="15:18" x14ac:dyDescent="0.25">
      <c r="O287" s="15">
        <v>134</v>
      </c>
      <c r="P287" s="16">
        <v>665</v>
      </c>
      <c r="Q287" s="17" t="str">
        <f t="shared" si="23"/>
        <v>check original coords</v>
      </c>
      <c r="R287" s="18" t="str">
        <f t="shared" si="24"/>
        <v>check original coords</v>
      </c>
    </row>
    <row r="288" spans="15:18" x14ac:dyDescent="0.25">
      <c r="O288" s="15">
        <v>692</v>
      </c>
      <c r="P288" s="16">
        <v>638</v>
      </c>
      <c r="Q288" s="17" t="str">
        <f t="shared" si="23"/>
        <v>check original coords</v>
      </c>
      <c r="R288" s="18" t="str">
        <f t="shared" si="24"/>
        <v>check original coords</v>
      </c>
    </row>
    <row r="289" spans="15:18" x14ac:dyDescent="0.25">
      <c r="O289" s="15">
        <v>346</v>
      </c>
      <c r="P289" s="16">
        <v>575</v>
      </c>
      <c r="Q289" s="17" t="str">
        <f t="shared" si="23"/>
        <v>check original coords</v>
      </c>
      <c r="R289" s="18" t="str">
        <f t="shared" si="24"/>
        <v>check original coords</v>
      </c>
    </row>
    <row r="290" spans="15:18" x14ac:dyDescent="0.25">
      <c r="O290" s="15">
        <v>602</v>
      </c>
      <c r="P290" s="16">
        <v>515</v>
      </c>
      <c r="Q290" s="17" t="str">
        <f t="shared" si="23"/>
        <v>check original coords</v>
      </c>
      <c r="R290" s="18" t="str">
        <f t="shared" si="24"/>
        <v>check original coords</v>
      </c>
    </row>
    <row r="291" spans="15:18" x14ac:dyDescent="0.25">
      <c r="O291" s="15">
        <v>-61</v>
      </c>
      <c r="P291" s="16">
        <v>497</v>
      </c>
      <c r="Q291" s="17" t="str">
        <f t="shared" si="23"/>
        <v>check original coords</v>
      </c>
      <c r="R291" s="18" t="str">
        <f t="shared" si="24"/>
        <v>check original coords</v>
      </c>
    </row>
    <row r="292" spans="15:18" x14ac:dyDescent="0.25">
      <c r="O292" s="15">
        <v>34</v>
      </c>
      <c r="P292" s="16">
        <v>470</v>
      </c>
      <c r="Q292" s="17" t="str">
        <f t="shared" si="23"/>
        <v>check original coords</v>
      </c>
      <c r="R292" s="18" t="str">
        <f t="shared" si="24"/>
        <v>check original coords</v>
      </c>
    </row>
    <row r="293" spans="15:18" x14ac:dyDescent="0.25">
      <c r="O293" s="15">
        <v>-46</v>
      </c>
      <c r="P293" s="16">
        <v>143</v>
      </c>
      <c r="Q293" s="17" t="str">
        <f t="shared" si="23"/>
        <v>check original coords</v>
      </c>
      <c r="R293" s="18" t="str">
        <f t="shared" si="24"/>
        <v>check original coords</v>
      </c>
    </row>
    <row r="294" spans="15:18" x14ac:dyDescent="0.25">
      <c r="O294" s="15">
        <v>-157</v>
      </c>
      <c r="P294" s="16">
        <v>49</v>
      </c>
      <c r="Q294" s="17" t="str">
        <f t="shared" si="23"/>
        <v>check original coords</v>
      </c>
      <c r="R294" s="18" t="str">
        <f t="shared" si="24"/>
        <v>check original coords</v>
      </c>
    </row>
    <row r="295" spans="15:18" x14ac:dyDescent="0.25">
      <c r="O295" s="15">
        <v>308</v>
      </c>
      <c r="P295" s="16">
        <v>521</v>
      </c>
      <c r="Q295" s="17" t="str">
        <f t="shared" si="23"/>
        <v>check original coords</v>
      </c>
      <c r="R295" s="18" t="str">
        <f t="shared" si="24"/>
        <v>check original coords</v>
      </c>
    </row>
    <row r="296" spans="15:18" x14ac:dyDescent="0.25">
      <c r="O296" s="15">
        <v>-25</v>
      </c>
      <c r="P296" s="16">
        <v>712</v>
      </c>
      <c r="Q296" s="17" t="str">
        <f t="shared" si="23"/>
        <v>check original coords</v>
      </c>
      <c r="R296" s="18" t="str">
        <f t="shared" si="24"/>
        <v>check original coords</v>
      </c>
    </row>
    <row r="297" spans="15:18" x14ac:dyDescent="0.25">
      <c r="O297" s="15">
        <v>342</v>
      </c>
      <c r="P297" s="16">
        <v>344</v>
      </c>
      <c r="Q297" s="17" t="str">
        <f t="shared" si="23"/>
        <v>check original coords</v>
      </c>
      <c r="R297" s="18" t="str">
        <f t="shared" si="24"/>
        <v>check original coords</v>
      </c>
    </row>
    <row r="298" spans="15:18" x14ac:dyDescent="0.25">
      <c r="O298" s="15">
        <v>296</v>
      </c>
      <c r="P298" s="16">
        <v>713</v>
      </c>
      <c r="Q298" s="17" t="str">
        <f t="shared" si="23"/>
        <v>check original coords</v>
      </c>
      <c r="R298" s="18" t="str">
        <f t="shared" si="24"/>
        <v>check original coords</v>
      </c>
    </row>
    <row r="299" spans="15:18" x14ac:dyDescent="0.25">
      <c r="O299" s="15">
        <v>558</v>
      </c>
      <c r="P299" s="16">
        <v>351</v>
      </c>
      <c r="Q299" s="17" t="str">
        <f t="shared" si="23"/>
        <v>check original coords</v>
      </c>
      <c r="R299" s="18" t="str">
        <f t="shared" si="24"/>
        <v>check original coords</v>
      </c>
    </row>
    <row r="300" spans="15:18" x14ac:dyDescent="0.25">
      <c r="O300" s="15">
        <v>542</v>
      </c>
      <c r="P300" s="16">
        <v>569</v>
      </c>
      <c r="Q300" s="17" t="str">
        <f t="shared" si="23"/>
        <v>check original coords</v>
      </c>
      <c r="R300" s="18" t="str">
        <f t="shared" si="24"/>
        <v>check original coords</v>
      </c>
    </row>
    <row r="301" spans="15:18" x14ac:dyDescent="0.25">
      <c r="O301" s="15">
        <v>158</v>
      </c>
      <c r="P301" s="16">
        <v>535</v>
      </c>
      <c r="Q301" s="17" t="str">
        <f t="shared" si="23"/>
        <v>check original coords</v>
      </c>
      <c r="R301" s="18" t="str">
        <f t="shared" si="24"/>
        <v>check original coords</v>
      </c>
    </row>
    <row r="302" spans="15:18" x14ac:dyDescent="0.25">
      <c r="O302" s="15">
        <v>1</v>
      </c>
      <c r="P302" s="16">
        <v>525</v>
      </c>
      <c r="Q302" s="17" t="str">
        <f t="shared" si="23"/>
        <v>check original coords</v>
      </c>
      <c r="R302" s="18" t="str">
        <f t="shared" si="24"/>
        <v>check original coords</v>
      </c>
    </row>
    <row r="303" spans="15:18" x14ac:dyDescent="0.25">
      <c r="O303" s="15">
        <v>233</v>
      </c>
      <c r="P303" s="16">
        <v>565</v>
      </c>
      <c r="Q303" s="17" t="str">
        <f t="shared" si="23"/>
        <v>check original coords</v>
      </c>
      <c r="R303" s="18" t="str">
        <f t="shared" si="24"/>
        <v>check original coords</v>
      </c>
    </row>
    <row r="304" spans="15:18" x14ac:dyDescent="0.25">
      <c r="O304" s="15">
        <v>456</v>
      </c>
      <c r="P304" s="16">
        <v>159</v>
      </c>
      <c r="Q304" s="17" t="str">
        <f t="shared" si="23"/>
        <v>check original coords</v>
      </c>
      <c r="R304" s="18" t="str">
        <f t="shared" si="24"/>
        <v>check original coords</v>
      </c>
    </row>
    <row r="305" spans="15:18" x14ac:dyDescent="0.25">
      <c r="O305" s="15">
        <v>263</v>
      </c>
      <c r="P305" s="16">
        <v>590</v>
      </c>
      <c r="Q305" s="17" t="str">
        <f t="shared" si="23"/>
        <v>check original coords</v>
      </c>
      <c r="R305" s="18" t="str">
        <f t="shared" si="24"/>
        <v>check original coords</v>
      </c>
    </row>
    <row r="306" spans="15:18" x14ac:dyDescent="0.25">
      <c r="O306" s="15">
        <v>436</v>
      </c>
      <c r="P306" s="16">
        <v>443</v>
      </c>
      <c r="Q306" s="17" t="str">
        <f t="shared" si="23"/>
        <v>check original coords</v>
      </c>
      <c r="R306" s="18" t="str">
        <f t="shared" si="24"/>
        <v>check original coords</v>
      </c>
    </row>
    <row r="307" spans="15:18" x14ac:dyDescent="0.25">
      <c r="O307" s="15">
        <v>503</v>
      </c>
      <c r="P307" s="16">
        <v>492</v>
      </c>
      <c r="Q307" s="17" t="str">
        <f t="shared" si="23"/>
        <v>check original coords</v>
      </c>
      <c r="R307" s="18" t="str">
        <f t="shared" si="24"/>
        <v>check original coords</v>
      </c>
    </row>
    <row r="308" spans="15:18" x14ac:dyDescent="0.25">
      <c r="O308" s="15">
        <v>222</v>
      </c>
      <c r="P308" s="16">
        <v>268</v>
      </c>
      <c r="Q308" s="17" t="str">
        <f t="shared" si="23"/>
        <v>check original coords</v>
      </c>
      <c r="R308" s="18" t="str">
        <f t="shared" si="24"/>
        <v>check original coords</v>
      </c>
    </row>
    <row r="309" spans="15:18" x14ac:dyDescent="0.25">
      <c r="O309" s="15">
        <v>162</v>
      </c>
      <c r="P309" s="16">
        <v>695</v>
      </c>
      <c r="Q309" s="17" t="str">
        <f t="shared" si="23"/>
        <v>check original coords</v>
      </c>
      <c r="R309" s="18" t="str">
        <f t="shared" si="24"/>
        <v>check original coords</v>
      </c>
    </row>
    <row r="310" spans="15:18" x14ac:dyDescent="0.25">
      <c r="O310" s="15">
        <v>149</v>
      </c>
      <c r="P310" s="16">
        <v>293</v>
      </c>
      <c r="Q310" s="17" t="str">
        <f t="shared" si="23"/>
        <v>check original coords</v>
      </c>
      <c r="R310" s="18" t="str">
        <f t="shared" si="24"/>
        <v>check original coords</v>
      </c>
    </row>
    <row r="311" spans="15:18" x14ac:dyDescent="0.25">
      <c r="O311" s="15">
        <v>602</v>
      </c>
      <c r="P311" s="16">
        <v>493</v>
      </c>
      <c r="Q311" s="17" t="str">
        <f t="shared" si="23"/>
        <v>check original coords</v>
      </c>
      <c r="R311" s="18" t="str">
        <f t="shared" si="24"/>
        <v>check original coords</v>
      </c>
    </row>
    <row r="312" spans="15:18" x14ac:dyDescent="0.25">
      <c r="O312" s="15">
        <v>422</v>
      </c>
      <c r="P312" s="16">
        <v>641</v>
      </c>
      <c r="Q312" s="17" t="str">
        <f t="shared" si="23"/>
        <v>check original coords</v>
      </c>
      <c r="R312" s="18" t="str">
        <f t="shared" si="24"/>
        <v>check original coords</v>
      </c>
    </row>
    <row r="313" spans="15:18" x14ac:dyDescent="0.25">
      <c r="O313" s="15">
        <v>492</v>
      </c>
      <c r="P313" s="16">
        <v>274</v>
      </c>
      <c r="Q313" s="17" t="str">
        <f t="shared" si="23"/>
        <v>check original coords</v>
      </c>
      <c r="R313" s="18" t="str">
        <f t="shared" si="24"/>
        <v>check original coords</v>
      </c>
    </row>
    <row r="314" spans="15:18" x14ac:dyDescent="0.25">
      <c r="O314" s="15">
        <v>-26</v>
      </c>
      <c r="P314" s="16">
        <v>694</v>
      </c>
      <c r="Q314" s="17" t="str">
        <f t="shared" si="23"/>
        <v>check original coords</v>
      </c>
      <c r="R314" s="18" t="str">
        <f t="shared" si="24"/>
        <v>check original coords</v>
      </c>
    </row>
    <row r="315" spans="15:18" x14ac:dyDescent="0.25">
      <c r="O315" s="15">
        <v>571</v>
      </c>
      <c r="P315" s="16">
        <v>589</v>
      </c>
      <c r="Q315" s="17" t="str">
        <f t="shared" si="23"/>
        <v>check original coords</v>
      </c>
      <c r="R315" s="18" t="str">
        <f t="shared" si="24"/>
        <v>check original coords</v>
      </c>
    </row>
    <row r="316" spans="15:18" x14ac:dyDescent="0.25">
      <c r="O316" s="15">
        <v>410</v>
      </c>
      <c r="P316" s="16">
        <v>606</v>
      </c>
      <c r="Q316" s="17" t="str">
        <f t="shared" si="23"/>
        <v>check original coords</v>
      </c>
      <c r="R316" s="18" t="str">
        <f t="shared" si="24"/>
        <v>check original coords</v>
      </c>
    </row>
    <row r="317" spans="15:18" x14ac:dyDescent="0.25">
      <c r="O317" s="15">
        <v>38</v>
      </c>
      <c r="P317" s="16">
        <v>665</v>
      </c>
      <c r="Q317" s="17" t="str">
        <f t="shared" si="23"/>
        <v>check original coords</v>
      </c>
      <c r="R317" s="18" t="str">
        <f t="shared" si="24"/>
        <v>check original coords</v>
      </c>
    </row>
    <row r="318" spans="15:18" x14ac:dyDescent="0.25">
      <c r="O318" s="15">
        <v>222</v>
      </c>
      <c r="P318" s="16">
        <v>306</v>
      </c>
      <c r="Q318" s="17" t="str">
        <f t="shared" si="23"/>
        <v>check original coords</v>
      </c>
      <c r="R318" s="18" t="str">
        <f t="shared" si="24"/>
        <v>check original coords</v>
      </c>
    </row>
    <row r="319" spans="15:18" x14ac:dyDescent="0.25">
      <c r="O319" s="15">
        <v>16</v>
      </c>
      <c r="P319" s="16">
        <v>550</v>
      </c>
      <c r="Q319" s="17" t="str">
        <f t="shared" si="23"/>
        <v>check original coords</v>
      </c>
      <c r="R319" s="18" t="str">
        <f t="shared" si="24"/>
        <v>check original coords</v>
      </c>
    </row>
    <row r="320" spans="15:18" x14ac:dyDescent="0.25">
      <c r="O320" s="15">
        <v>30</v>
      </c>
      <c r="P320" s="16">
        <v>369</v>
      </c>
      <c r="Q320" s="17" t="str">
        <f t="shared" si="23"/>
        <v>check original coords</v>
      </c>
      <c r="R320" s="18" t="str">
        <f t="shared" si="24"/>
        <v>check original coords</v>
      </c>
    </row>
    <row r="321" spans="15:18" x14ac:dyDescent="0.25">
      <c r="O321" s="15">
        <v>411</v>
      </c>
      <c r="P321" s="16">
        <v>407</v>
      </c>
      <c r="Q321" s="17" t="str">
        <f t="shared" si="23"/>
        <v>check original coords</v>
      </c>
      <c r="R321" s="18" t="str">
        <f t="shared" si="24"/>
        <v>check original coords</v>
      </c>
    </row>
    <row r="322" spans="15:18" x14ac:dyDescent="0.25">
      <c r="O322" s="15">
        <v>52</v>
      </c>
      <c r="P322" s="16">
        <v>26</v>
      </c>
      <c r="Q322" s="17" t="str">
        <f t="shared" si="23"/>
        <v>check original coords</v>
      </c>
      <c r="R322" s="18" t="str">
        <f t="shared" si="24"/>
        <v>check original coords</v>
      </c>
    </row>
    <row r="323" spans="15:18" x14ac:dyDescent="0.25">
      <c r="O323" s="15">
        <v>159</v>
      </c>
      <c r="P323" s="16">
        <v>127</v>
      </c>
      <c r="Q323" s="17" t="str">
        <f t="shared" si="23"/>
        <v>check original coords</v>
      </c>
      <c r="R323" s="18" t="str">
        <f t="shared" si="24"/>
        <v>check original coords</v>
      </c>
    </row>
    <row r="324" spans="15:18" x14ac:dyDescent="0.25">
      <c r="O324" s="15">
        <v>242</v>
      </c>
      <c r="P324" s="16">
        <v>251</v>
      </c>
      <c r="Q324" s="17" t="str">
        <f t="shared" si="23"/>
        <v>check original coords</v>
      </c>
      <c r="R324" s="18" t="str">
        <f t="shared" si="24"/>
        <v>check original coords</v>
      </c>
    </row>
    <row r="325" spans="15:18" x14ac:dyDescent="0.25">
      <c r="O325" s="15">
        <v>532</v>
      </c>
      <c r="P325" s="16">
        <v>594</v>
      </c>
      <c r="Q325" s="17" t="str">
        <f t="shared" si="23"/>
        <v>check original coords</v>
      </c>
      <c r="R325" s="18" t="str">
        <f t="shared" si="24"/>
        <v>check original coords</v>
      </c>
    </row>
    <row r="326" spans="15:18" x14ac:dyDescent="0.25">
      <c r="O326" s="15">
        <v>456</v>
      </c>
      <c r="P326" s="16">
        <v>712</v>
      </c>
      <c r="Q326" s="17" t="str">
        <f t="shared" si="23"/>
        <v>check original coords</v>
      </c>
      <c r="R326" s="18" t="str">
        <f t="shared" si="24"/>
        <v>check original coords</v>
      </c>
    </row>
    <row r="327" spans="15:18" x14ac:dyDescent="0.25">
      <c r="O327" s="15">
        <v>216</v>
      </c>
      <c r="P327" s="16">
        <v>479</v>
      </c>
      <c r="Q327" s="17" t="str">
        <f t="shared" si="23"/>
        <v>check original coords</v>
      </c>
      <c r="R327" s="18" t="str">
        <f t="shared" si="24"/>
        <v>check original coords</v>
      </c>
    </row>
    <row r="328" spans="15:18" x14ac:dyDescent="0.25">
      <c r="O328" s="15">
        <v>351</v>
      </c>
      <c r="P328" s="16">
        <v>694</v>
      </c>
      <c r="Q328" s="17" t="str">
        <f t="shared" si="23"/>
        <v>check original coords</v>
      </c>
      <c r="R328" s="18" t="str">
        <f t="shared" si="24"/>
        <v>check original coords</v>
      </c>
    </row>
    <row r="329" spans="15:18" x14ac:dyDescent="0.25">
      <c r="O329" s="15">
        <v>-180</v>
      </c>
      <c r="P329" s="16">
        <v>717</v>
      </c>
      <c r="Q329" s="17" t="str">
        <f t="shared" si="23"/>
        <v>check original coords</v>
      </c>
      <c r="R329" s="18" t="str">
        <f t="shared" si="24"/>
        <v>check original coords</v>
      </c>
    </row>
    <row r="330" spans="15:18" x14ac:dyDescent="0.25">
      <c r="O330" s="15">
        <v>-169</v>
      </c>
      <c r="P330" s="16">
        <v>127</v>
      </c>
      <c r="Q330" s="17" t="str">
        <f t="shared" si="23"/>
        <v>check original coords</v>
      </c>
      <c r="R330" s="18" t="str">
        <f t="shared" si="24"/>
        <v>check original coords</v>
      </c>
    </row>
    <row r="331" spans="15:18" x14ac:dyDescent="0.25">
      <c r="O331" s="15">
        <v>245</v>
      </c>
      <c r="P331" s="16">
        <v>716</v>
      </c>
      <c r="Q331" s="17" t="str">
        <f t="shared" si="23"/>
        <v>check original coords</v>
      </c>
      <c r="R331" s="18" t="str">
        <f t="shared" si="24"/>
        <v>check original coords</v>
      </c>
    </row>
    <row r="332" spans="15:18" x14ac:dyDescent="0.25">
      <c r="O332" s="15">
        <v>39</v>
      </c>
      <c r="P332" s="16">
        <v>556</v>
      </c>
      <c r="Q332" s="17" t="str">
        <f t="shared" si="23"/>
        <v>check original coords</v>
      </c>
      <c r="R332" s="18" t="str">
        <f t="shared" si="24"/>
        <v>check original coords</v>
      </c>
    </row>
    <row r="333" spans="15:18" x14ac:dyDescent="0.25">
      <c r="O333" s="15">
        <v>325</v>
      </c>
      <c r="P333" s="16">
        <v>653</v>
      </c>
      <c r="Q333" s="17" t="str">
        <f t="shared" si="23"/>
        <v>check original coords</v>
      </c>
      <c r="R333" s="18" t="str">
        <f t="shared" si="24"/>
        <v>check original coords</v>
      </c>
    </row>
    <row r="334" spans="15:18" x14ac:dyDescent="0.25">
      <c r="O334" s="15">
        <v>415</v>
      </c>
      <c r="P334" s="16">
        <v>436</v>
      </c>
      <c r="Q334" s="17" t="str">
        <f t="shared" si="23"/>
        <v>check original coords</v>
      </c>
      <c r="R334" s="18" t="str">
        <f t="shared" si="24"/>
        <v>check original coords</v>
      </c>
    </row>
    <row r="335" spans="15:18" x14ac:dyDescent="0.25">
      <c r="O335" s="15">
        <v>679</v>
      </c>
      <c r="P335" s="16">
        <v>396</v>
      </c>
      <c r="Q335" s="17" t="str">
        <f t="shared" si="23"/>
        <v>check original coords</v>
      </c>
      <c r="R335" s="18" t="str">
        <f t="shared" si="24"/>
        <v>check original coords</v>
      </c>
    </row>
    <row r="336" spans="15:18" x14ac:dyDescent="0.25">
      <c r="O336" s="15">
        <v>163</v>
      </c>
      <c r="P336" s="16">
        <v>293</v>
      </c>
      <c r="Q336" s="17" t="str">
        <f t="shared" si="23"/>
        <v>check original coords</v>
      </c>
      <c r="R336" s="18" t="str">
        <f t="shared" si="24"/>
        <v>check original coords</v>
      </c>
    </row>
    <row r="337" spans="15:18" x14ac:dyDescent="0.25">
      <c r="O337" s="15">
        <v>40</v>
      </c>
      <c r="P337" s="16">
        <v>744</v>
      </c>
      <c r="Q337" s="17" t="str">
        <f t="shared" si="23"/>
        <v>check original coords</v>
      </c>
      <c r="R337" s="18" t="str">
        <f t="shared" si="24"/>
        <v>check original coords</v>
      </c>
    </row>
    <row r="338" spans="15:18" x14ac:dyDescent="0.25">
      <c r="O338" s="15">
        <v>242</v>
      </c>
      <c r="P338" s="16">
        <v>720</v>
      </c>
      <c r="Q338" s="17" t="str">
        <f t="shared" si="23"/>
        <v>check original coords</v>
      </c>
      <c r="R338" s="18" t="str">
        <f t="shared" si="24"/>
        <v>check original coords</v>
      </c>
    </row>
    <row r="339" spans="15:18" x14ac:dyDescent="0.25">
      <c r="O339" s="15">
        <v>624</v>
      </c>
      <c r="P339" s="16">
        <v>434</v>
      </c>
      <c r="Q339" s="17" t="str">
        <f t="shared" si="23"/>
        <v>check original coords</v>
      </c>
      <c r="R339" s="18" t="str">
        <f t="shared" si="24"/>
        <v>check original coords</v>
      </c>
    </row>
    <row r="340" spans="15:18" x14ac:dyDescent="0.25">
      <c r="O340" s="15">
        <v>576</v>
      </c>
      <c r="P340" s="16">
        <v>284</v>
      </c>
      <c r="Q340" s="17" t="str">
        <f t="shared" si="23"/>
        <v>check original coords</v>
      </c>
      <c r="R340" s="18" t="str">
        <f t="shared" si="24"/>
        <v>check original coords</v>
      </c>
    </row>
    <row r="341" spans="15:18" x14ac:dyDescent="0.25">
      <c r="O341" s="15">
        <v>459</v>
      </c>
      <c r="P341" s="16">
        <v>168</v>
      </c>
      <c r="Q341" s="17" t="str">
        <f t="shared" si="23"/>
        <v>check original coords</v>
      </c>
      <c r="R341" s="18" t="str">
        <f t="shared" si="24"/>
        <v>check original coords</v>
      </c>
    </row>
    <row r="342" spans="15:18" x14ac:dyDescent="0.25">
      <c r="O342" s="15">
        <v>106</v>
      </c>
      <c r="P342" s="16">
        <v>566</v>
      </c>
      <c r="Q342" s="17" t="str">
        <f t="shared" si="23"/>
        <v>check original coords</v>
      </c>
      <c r="R342" s="18" t="str">
        <f t="shared" si="24"/>
        <v>check original coords</v>
      </c>
    </row>
    <row r="343" spans="15:18" x14ac:dyDescent="0.25">
      <c r="O343" s="15">
        <v>314</v>
      </c>
      <c r="P343" s="16">
        <v>410</v>
      </c>
      <c r="Q343" s="17" t="str">
        <f t="shared" si="23"/>
        <v>check original coords</v>
      </c>
      <c r="R343" s="18" t="str">
        <f t="shared" si="24"/>
        <v>check original coords</v>
      </c>
    </row>
    <row r="344" spans="15:18" x14ac:dyDescent="0.25">
      <c r="O344" s="15">
        <v>650</v>
      </c>
      <c r="P344" s="16">
        <v>357</v>
      </c>
      <c r="Q344" s="17" t="str">
        <f t="shared" si="23"/>
        <v>check original coords</v>
      </c>
      <c r="R344" s="18" t="str">
        <f t="shared" si="24"/>
        <v>check original coords</v>
      </c>
    </row>
    <row r="345" spans="15:18" x14ac:dyDescent="0.25">
      <c r="O345" s="15">
        <v>96</v>
      </c>
      <c r="P345" s="16">
        <v>540</v>
      </c>
      <c r="Q345" s="17" t="str">
        <f t="shared" si="23"/>
        <v>check original coords</v>
      </c>
      <c r="R345" s="18" t="str">
        <f t="shared" si="24"/>
        <v>check original coords</v>
      </c>
    </row>
    <row r="346" spans="15:18" x14ac:dyDescent="0.25">
      <c r="O346" s="15">
        <v>-55</v>
      </c>
      <c r="P346" s="16">
        <v>621</v>
      </c>
      <c r="Q346" s="17" t="str">
        <f t="shared" si="23"/>
        <v>check original coords</v>
      </c>
      <c r="R346" s="18" t="str">
        <f t="shared" si="24"/>
        <v>check original coords</v>
      </c>
    </row>
    <row r="347" spans="15:18" x14ac:dyDescent="0.25">
      <c r="O347" s="15">
        <v>-8</v>
      </c>
      <c r="P347" s="16">
        <v>619</v>
      </c>
      <c r="Q347" s="17" t="str">
        <f t="shared" ref="Q347:Q410" si="25">IF(O347=0,0,IF(O347&gt;$B$26,"check original coords",IF(O347&lt;$B$37,"check original coords",ROUND($B$37+($B$27*(1-((O347-$B$37)/$B$27))),1))))</f>
        <v>check original coords</v>
      </c>
      <c r="R347" s="18" t="str">
        <f t="shared" ref="R347:R410" si="26">IF(P347=0,0,IF(P347&gt;$G$25,"check original coords",IF(P347&lt;$C$25,"check original coords",ROUND(P347,1))))</f>
        <v>check original coords</v>
      </c>
    </row>
    <row r="348" spans="15:18" x14ac:dyDescent="0.25">
      <c r="O348" s="15">
        <v>126</v>
      </c>
      <c r="P348" s="16">
        <v>273</v>
      </c>
      <c r="Q348" s="17" t="str">
        <f t="shared" si="25"/>
        <v>check original coords</v>
      </c>
      <c r="R348" s="18" t="str">
        <f t="shared" si="26"/>
        <v>check original coords</v>
      </c>
    </row>
    <row r="349" spans="15:18" x14ac:dyDescent="0.25">
      <c r="O349" s="15">
        <v>477</v>
      </c>
      <c r="P349" s="16">
        <v>469</v>
      </c>
      <c r="Q349" s="17" t="str">
        <f t="shared" si="25"/>
        <v>check original coords</v>
      </c>
      <c r="R349" s="18" t="str">
        <f t="shared" si="26"/>
        <v>check original coords</v>
      </c>
    </row>
    <row r="350" spans="15:18" x14ac:dyDescent="0.25">
      <c r="O350" s="15">
        <v>289</v>
      </c>
      <c r="P350" s="16">
        <v>540</v>
      </c>
      <c r="Q350" s="17" t="str">
        <f t="shared" si="25"/>
        <v>check original coords</v>
      </c>
      <c r="R350" s="18" t="str">
        <f t="shared" si="26"/>
        <v>check original coords</v>
      </c>
    </row>
    <row r="351" spans="15:18" x14ac:dyDescent="0.25">
      <c r="O351" s="15">
        <v>-129</v>
      </c>
      <c r="P351" s="16">
        <v>205</v>
      </c>
      <c r="Q351" s="17" t="str">
        <f t="shared" si="25"/>
        <v>check original coords</v>
      </c>
      <c r="R351" s="18" t="str">
        <f t="shared" si="26"/>
        <v>check original coords</v>
      </c>
    </row>
    <row r="352" spans="15:18" x14ac:dyDescent="0.25">
      <c r="O352" s="15">
        <v>-110</v>
      </c>
      <c r="P352" s="16">
        <v>310</v>
      </c>
      <c r="Q352" s="17" t="str">
        <f t="shared" si="25"/>
        <v>check original coords</v>
      </c>
      <c r="R352" s="18" t="str">
        <f t="shared" si="26"/>
        <v>check original coords</v>
      </c>
    </row>
    <row r="353" spans="15:18" x14ac:dyDescent="0.25">
      <c r="O353" s="15">
        <v>-84</v>
      </c>
      <c r="P353" s="16">
        <v>204</v>
      </c>
      <c r="Q353" s="17" t="str">
        <f t="shared" si="25"/>
        <v>check original coords</v>
      </c>
      <c r="R353" s="18" t="str">
        <f t="shared" si="26"/>
        <v>check original coords</v>
      </c>
    </row>
    <row r="354" spans="15:18" x14ac:dyDescent="0.25">
      <c r="O354" s="15">
        <v>575</v>
      </c>
      <c r="P354" s="16">
        <v>175</v>
      </c>
      <c r="Q354" s="17" t="str">
        <f t="shared" si="25"/>
        <v>check original coords</v>
      </c>
      <c r="R354" s="18" t="str">
        <f t="shared" si="26"/>
        <v>check original coords</v>
      </c>
    </row>
    <row r="355" spans="15:18" x14ac:dyDescent="0.25">
      <c r="O355" s="15">
        <v>409</v>
      </c>
      <c r="P355" s="16">
        <v>589</v>
      </c>
      <c r="Q355" s="17" t="str">
        <f t="shared" si="25"/>
        <v>check original coords</v>
      </c>
      <c r="R355" s="18" t="str">
        <f t="shared" si="26"/>
        <v>check original coords</v>
      </c>
    </row>
    <row r="356" spans="15:18" x14ac:dyDescent="0.25">
      <c r="O356" s="15">
        <v>137</v>
      </c>
      <c r="P356" s="16">
        <v>83</v>
      </c>
      <c r="Q356" s="17" t="str">
        <f t="shared" si="25"/>
        <v>check original coords</v>
      </c>
      <c r="R356" s="18" t="str">
        <f t="shared" si="26"/>
        <v>check original coords</v>
      </c>
    </row>
    <row r="357" spans="15:18" x14ac:dyDescent="0.25">
      <c r="O357" s="15">
        <v>160</v>
      </c>
      <c r="P357" s="16">
        <v>696</v>
      </c>
      <c r="Q357" s="17" t="str">
        <f t="shared" si="25"/>
        <v>check original coords</v>
      </c>
      <c r="R357" s="18" t="str">
        <f t="shared" si="26"/>
        <v>check original coords</v>
      </c>
    </row>
    <row r="358" spans="15:18" x14ac:dyDescent="0.25">
      <c r="O358" s="15">
        <v>143</v>
      </c>
      <c r="P358" s="16">
        <v>480</v>
      </c>
      <c r="Q358" s="17" t="str">
        <f t="shared" si="25"/>
        <v>check original coords</v>
      </c>
      <c r="R358" s="18" t="str">
        <f t="shared" si="26"/>
        <v>check original coords</v>
      </c>
    </row>
    <row r="359" spans="15:18" x14ac:dyDescent="0.25">
      <c r="O359" s="15">
        <v>25</v>
      </c>
      <c r="P359" s="16">
        <v>126</v>
      </c>
      <c r="Q359" s="17" t="str">
        <f t="shared" si="25"/>
        <v>check original coords</v>
      </c>
      <c r="R359" s="18" t="str">
        <f t="shared" si="26"/>
        <v>check original coords</v>
      </c>
    </row>
    <row r="360" spans="15:18" x14ac:dyDescent="0.25">
      <c r="O360" s="15">
        <v>558</v>
      </c>
      <c r="P360" s="16">
        <v>639</v>
      </c>
      <c r="Q360" s="17" t="str">
        <f t="shared" si="25"/>
        <v>check original coords</v>
      </c>
      <c r="R360" s="18" t="str">
        <f t="shared" si="26"/>
        <v>check original coords</v>
      </c>
    </row>
    <row r="361" spans="15:18" x14ac:dyDescent="0.25">
      <c r="O361" s="15">
        <v>-33</v>
      </c>
      <c r="P361" s="16">
        <v>293</v>
      </c>
      <c r="Q361" s="17" t="str">
        <f t="shared" si="25"/>
        <v>check original coords</v>
      </c>
      <c r="R361" s="18" t="str">
        <f t="shared" si="26"/>
        <v>check original coords</v>
      </c>
    </row>
    <row r="362" spans="15:18" x14ac:dyDescent="0.25">
      <c r="O362" s="15">
        <v>554</v>
      </c>
      <c r="P362" s="16">
        <v>753</v>
      </c>
      <c r="Q362" s="17" t="str">
        <f t="shared" si="25"/>
        <v>check original coords</v>
      </c>
      <c r="R362" s="18" t="str">
        <f t="shared" si="26"/>
        <v>check original coords</v>
      </c>
    </row>
    <row r="363" spans="15:18" x14ac:dyDescent="0.25">
      <c r="O363" s="15">
        <v>-100</v>
      </c>
      <c r="P363" s="16">
        <v>493</v>
      </c>
      <c r="Q363" s="17" t="str">
        <f t="shared" si="25"/>
        <v>check original coords</v>
      </c>
      <c r="R363" s="18" t="str">
        <f t="shared" si="26"/>
        <v>check original coords</v>
      </c>
    </row>
    <row r="364" spans="15:18" x14ac:dyDescent="0.25">
      <c r="O364" s="15">
        <v>614</v>
      </c>
      <c r="P364" s="16">
        <v>715</v>
      </c>
      <c r="Q364" s="17" t="str">
        <f t="shared" si="25"/>
        <v>check original coords</v>
      </c>
      <c r="R364" s="18" t="str">
        <f t="shared" si="26"/>
        <v>check original coords</v>
      </c>
    </row>
    <row r="365" spans="15:18" x14ac:dyDescent="0.25">
      <c r="O365" s="15">
        <v>-52</v>
      </c>
      <c r="P365" s="16">
        <v>556</v>
      </c>
      <c r="Q365" s="17" t="str">
        <f t="shared" si="25"/>
        <v>check original coords</v>
      </c>
      <c r="R365" s="18" t="str">
        <f t="shared" si="26"/>
        <v>check original coords</v>
      </c>
    </row>
    <row r="366" spans="15:18" x14ac:dyDescent="0.25">
      <c r="O366" s="15">
        <v>445</v>
      </c>
      <c r="P366" s="16">
        <v>425</v>
      </c>
      <c r="Q366" s="17" t="str">
        <f t="shared" si="25"/>
        <v>check original coords</v>
      </c>
      <c r="R366" s="18" t="str">
        <f t="shared" si="26"/>
        <v>check original coords</v>
      </c>
    </row>
    <row r="367" spans="15:18" x14ac:dyDescent="0.25">
      <c r="O367" s="15">
        <v>421</v>
      </c>
      <c r="P367" s="16">
        <v>147</v>
      </c>
      <c r="Q367" s="17" t="str">
        <f t="shared" si="25"/>
        <v>check original coords</v>
      </c>
      <c r="R367" s="18" t="str">
        <f t="shared" si="26"/>
        <v>check original coords</v>
      </c>
    </row>
    <row r="368" spans="15:18" x14ac:dyDescent="0.25">
      <c r="O368" s="15">
        <v>309</v>
      </c>
      <c r="P368" s="16">
        <v>174</v>
      </c>
      <c r="Q368" s="17" t="str">
        <f t="shared" si="25"/>
        <v>check original coords</v>
      </c>
      <c r="R368" s="18" t="str">
        <f t="shared" si="26"/>
        <v>check original coords</v>
      </c>
    </row>
    <row r="369" spans="15:18" x14ac:dyDescent="0.25">
      <c r="O369" s="15">
        <v>394</v>
      </c>
      <c r="P369" s="16">
        <v>244</v>
      </c>
      <c r="Q369" s="17" t="str">
        <f t="shared" si="25"/>
        <v>check original coords</v>
      </c>
      <c r="R369" s="18" t="str">
        <f t="shared" si="26"/>
        <v>check original coords</v>
      </c>
    </row>
    <row r="370" spans="15:18" x14ac:dyDescent="0.25">
      <c r="O370" s="15">
        <v>625</v>
      </c>
      <c r="P370" s="16">
        <v>697</v>
      </c>
      <c r="Q370" s="17" t="str">
        <f t="shared" si="25"/>
        <v>check original coords</v>
      </c>
      <c r="R370" s="18" t="str">
        <f t="shared" si="26"/>
        <v>check original coords</v>
      </c>
    </row>
    <row r="371" spans="15:18" x14ac:dyDescent="0.25">
      <c r="O371" s="15">
        <v>527</v>
      </c>
      <c r="P371" s="16">
        <v>554</v>
      </c>
      <c r="Q371" s="17" t="str">
        <f t="shared" si="25"/>
        <v>check original coords</v>
      </c>
      <c r="R371" s="18" t="str">
        <f t="shared" si="26"/>
        <v>check original coords</v>
      </c>
    </row>
    <row r="372" spans="15:18" x14ac:dyDescent="0.25">
      <c r="O372" s="15">
        <v>554</v>
      </c>
      <c r="P372" s="16">
        <v>218</v>
      </c>
      <c r="Q372" s="17" t="str">
        <f t="shared" si="25"/>
        <v>check original coords</v>
      </c>
      <c r="R372" s="18" t="str">
        <f t="shared" si="26"/>
        <v>check original coords</v>
      </c>
    </row>
    <row r="373" spans="15:18" x14ac:dyDescent="0.25">
      <c r="O373" s="15">
        <v>666</v>
      </c>
      <c r="P373" s="16">
        <v>394</v>
      </c>
      <c r="Q373" s="17" t="str">
        <f t="shared" si="25"/>
        <v>check original coords</v>
      </c>
      <c r="R373" s="18" t="str">
        <f t="shared" si="26"/>
        <v>check original coords</v>
      </c>
    </row>
    <row r="374" spans="15:18" x14ac:dyDescent="0.25">
      <c r="O374" s="15">
        <v>221</v>
      </c>
      <c r="P374" s="16">
        <v>43</v>
      </c>
      <c r="Q374" s="17" t="str">
        <f t="shared" si="25"/>
        <v>check original coords</v>
      </c>
      <c r="R374" s="18" t="str">
        <f t="shared" si="26"/>
        <v>check original coords</v>
      </c>
    </row>
    <row r="375" spans="15:18" x14ac:dyDescent="0.25">
      <c r="O375" s="15">
        <v>60</v>
      </c>
      <c r="P375" s="16">
        <v>701</v>
      </c>
      <c r="Q375" s="17" t="str">
        <f t="shared" si="25"/>
        <v>check original coords</v>
      </c>
      <c r="R375" s="18" t="str">
        <f t="shared" si="26"/>
        <v>check original coords</v>
      </c>
    </row>
    <row r="376" spans="15:18" x14ac:dyDescent="0.25">
      <c r="O376" s="15">
        <v>454</v>
      </c>
      <c r="P376" s="16">
        <v>556</v>
      </c>
      <c r="Q376" s="17" t="str">
        <f t="shared" si="25"/>
        <v>check original coords</v>
      </c>
      <c r="R376" s="18" t="str">
        <f t="shared" si="26"/>
        <v>check original coords</v>
      </c>
    </row>
    <row r="377" spans="15:18" x14ac:dyDescent="0.25">
      <c r="O377" s="15">
        <v>458</v>
      </c>
      <c r="P377" s="16">
        <v>569</v>
      </c>
      <c r="Q377" s="17" t="str">
        <f t="shared" si="25"/>
        <v>check original coords</v>
      </c>
      <c r="R377" s="18" t="str">
        <f t="shared" si="26"/>
        <v>check original coords</v>
      </c>
    </row>
    <row r="378" spans="15:18" x14ac:dyDescent="0.25">
      <c r="O378" s="15">
        <v>211</v>
      </c>
      <c r="P378" s="16">
        <v>627</v>
      </c>
      <c r="Q378" s="17" t="str">
        <f t="shared" si="25"/>
        <v>check original coords</v>
      </c>
      <c r="R378" s="18" t="str">
        <f t="shared" si="26"/>
        <v>check original coords</v>
      </c>
    </row>
    <row r="379" spans="15:18" x14ac:dyDescent="0.25">
      <c r="O379" s="15">
        <v>442</v>
      </c>
      <c r="P379" s="16">
        <v>285</v>
      </c>
      <c r="Q379" s="17" t="str">
        <f t="shared" si="25"/>
        <v>check original coords</v>
      </c>
      <c r="R379" s="18" t="str">
        <f t="shared" si="26"/>
        <v>check original coords</v>
      </c>
    </row>
    <row r="380" spans="15:18" x14ac:dyDescent="0.25">
      <c r="O380" s="15">
        <v>668</v>
      </c>
      <c r="P380" s="16">
        <v>449</v>
      </c>
      <c r="Q380" s="17" t="str">
        <f t="shared" si="25"/>
        <v>check original coords</v>
      </c>
      <c r="R380" s="18" t="str">
        <f t="shared" si="26"/>
        <v>check original coords</v>
      </c>
    </row>
    <row r="381" spans="15:18" x14ac:dyDescent="0.25">
      <c r="O381" s="15">
        <v>697</v>
      </c>
      <c r="P381" s="16">
        <v>220</v>
      </c>
      <c r="Q381" s="17" t="str">
        <f t="shared" si="25"/>
        <v>check original coords</v>
      </c>
      <c r="R381" s="18" t="str">
        <f t="shared" si="26"/>
        <v>check original coords</v>
      </c>
    </row>
    <row r="382" spans="15:18" x14ac:dyDescent="0.25">
      <c r="O382" s="15">
        <v>206</v>
      </c>
      <c r="P382" s="16">
        <v>662</v>
      </c>
      <c r="Q382" s="17" t="str">
        <f t="shared" si="25"/>
        <v>check original coords</v>
      </c>
      <c r="R382" s="18" t="str">
        <f t="shared" si="26"/>
        <v>check original coords</v>
      </c>
    </row>
    <row r="383" spans="15:18" x14ac:dyDescent="0.25">
      <c r="O383" s="15">
        <v>23</v>
      </c>
      <c r="P383" s="16">
        <v>577</v>
      </c>
      <c r="Q383" s="17" t="str">
        <f t="shared" si="25"/>
        <v>check original coords</v>
      </c>
      <c r="R383" s="18" t="str">
        <f t="shared" si="26"/>
        <v>check original coords</v>
      </c>
    </row>
    <row r="384" spans="15:18" x14ac:dyDescent="0.25">
      <c r="O384" s="15">
        <v>-5</v>
      </c>
      <c r="P384" s="16">
        <v>539</v>
      </c>
      <c r="Q384" s="17" t="str">
        <f t="shared" si="25"/>
        <v>check original coords</v>
      </c>
      <c r="R384" s="18" t="str">
        <f t="shared" si="26"/>
        <v>check original coords</v>
      </c>
    </row>
    <row r="385" spans="15:18" x14ac:dyDescent="0.25">
      <c r="O385" s="15">
        <v>621</v>
      </c>
      <c r="P385" s="16">
        <v>519</v>
      </c>
      <c r="Q385" s="17" t="str">
        <f t="shared" si="25"/>
        <v>check original coords</v>
      </c>
      <c r="R385" s="18" t="str">
        <f t="shared" si="26"/>
        <v>check original coords</v>
      </c>
    </row>
    <row r="386" spans="15:18" x14ac:dyDescent="0.25">
      <c r="O386" s="15">
        <v>109</v>
      </c>
      <c r="P386" s="16">
        <v>761</v>
      </c>
      <c r="Q386" s="17" t="str">
        <f t="shared" si="25"/>
        <v>check original coords</v>
      </c>
      <c r="R386" s="18" t="str">
        <f t="shared" si="26"/>
        <v>check original coords</v>
      </c>
    </row>
    <row r="387" spans="15:18" x14ac:dyDescent="0.25">
      <c r="O387" s="15">
        <v>354</v>
      </c>
      <c r="P387" s="16">
        <v>340</v>
      </c>
      <c r="Q387" s="17" t="str">
        <f t="shared" si="25"/>
        <v>check original coords</v>
      </c>
      <c r="R387" s="18" t="str">
        <f t="shared" si="26"/>
        <v>check original coords</v>
      </c>
    </row>
    <row r="388" spans="15:18" x14ac:dyDescent="0.25">
      <c r="O388" s="15">
        <v>551</v>
      </c>
      <c r="P388" s="16">
        <v>429</v>
      </c>
      <c r="Q388" s="17" t="str">
        <f t="shared" si="25"/>
        <v>check original coords</v>
      </c>
      <c r="R388" s="18" t="str">
        <f t="shared" si="26"/>
        <v>check original coords</v>
      </c>
    </row>
    <row r="389" spans="15:18" x14ac:dyDescent="0.25">
      <c r="O389" s="15">
        <v>252</v>
      </c>
      <c r="P389" s="16">
        <v>741</v>
      </c>
      <c r="Q389" s="17" t="str">
        <f t="shared" si="25"/>
        <v>check original coords</v>
      </c>
      <c r="R389" s="18" t="str">
        <f t="shared" si="26"/>
        <v>check original coords</v>
      </c>
    </row>
    <row r="390" spans="15:18" x14ac:dyDescent="0.25">
      <c r="O390" s="15">
        <v>44</v>
      </c>
      <c r="P390" s="16">
        <v>326</v>
      </c>
      <c r="Q390" s="17" t="str">
        <f t="shared" si="25"/>
        <v>check original coords</v>
      </c>
      <c r="R390" s="18" t="str">
        <f t="shared" si="26"/>
        <v>check original coords</v>
      </c>
    </row>
    <row r="391" spans="15:18" x14ac:dyDescent="0.25">
      <c r="O391" s="15">
        <v>-44</v>
      </c>
      <c r="P391" s="16">
        <v>668</v>
      </c>
      <c r="Q391" s="17" t="str">
        <f t="shared" si="25"/>
        <v>check original coords</v>
      </c>
      <c r="R391" s="18" t="str">
        <f t="shared" si="26"/>
        <v>check original coords</v>
      </c>
    </row>
    <row r="392" spans="15:18" x14ac:dyDescent="0.25">
      <c r="O392" s="15">
        <v>30</v>
      </c>
      <c r="P392" s="16">
        <v>499</v>
      </c>
      <c r="Q392" s="17" t="str">
        <f t="shared" si="25"/>
        <v>check original coords</v>
      </c>
      <c r="R392" s="18" t="str">
        <f t="shared" si="26"/>
        <v>check original coords</v>
      </c>
    </row>
    <row r="393" spans="15:18" x14ac:dyDescent="0.25">
      <c r="O393" s="15">
        <v>310</v>
      </c>
      <c r="P393" s="16">
        <v>715</v>
      </c>
      <c r="Q393" s="17" t="str">
        <f t="shared" si="25"/>
        <v>check original coords</v>
      </c>
      <c r="R393" s="18" t="str">
        <f t="shared" si="26"/>
        <v>check original coords</v>
      </c>
    </row>
    <row r="394" spans="15:18" x14ac:dyDescent="0.25">
      <c r="O394" s="15">
        <v>150</v>
      </c>
      <c r="P394" s="16">
        <v>521</v>
      </c>
      <c r="Q394" s="17" t="str">
        <f t="shared" si="25"/>
        <v>check original coords</v>
      </c>
      <c r="R394" s="18" t="str">
        <f t="shared" si="26"/>
        <v>check original coords</v>
      </c>
    </row>
    <row r="395" spans="15:18" x14ac:dyDescent="0.25">
      <c r="O395" s="15">
        <v>530</v>
      </c>
      <c r="P395" s="16">
        <v>582</v>
      </c>
      <c r="Q395" s="17" t="str">
        <f t="shared" si="25"/>
        <v>check original coords</v>
      </c>
      <c r="R395" s="18" t="str">
        <f t="shared" si="26"/>
        <v>check original coords</v>
      </c>
    </row>
    <row r="396" spans="15:18" x14ac:dyDescent="0.25">
      <c r="O396" s="15">
        <v>-61</v>
      </c>
      <c r="P396" s="16">
        <v>677</v>
      </c>
      <c r="Q396" s="17" t="str">
        <f t="shared" si="25"/>
        <v>check original coords</v>
      </c>
      <c r="R396" s="18" t="str">
        <f t="shared" si="26"/>
        <v>check original coords</v>
      </c>
    </row>
    <row r="397" spans="15:18" x14ac:dyDescent="0.25">
      <c r="O397" s="15">
        <v>-46</v>
      </c>
      <c r="P397" s="16">
        <v>671</v>
      </c>
      <c r="Q397" s="17" t="str">
        <f t="shared" si="25"/>
        <v>check original coords</v>
      </c>
      <c r="R397" s="18" t="str">
        <f t="shared" si="26"/>
        <v>check original coords</v>
      </c>
    </row>
    <row r="398" spans="15:18" x14ac:dyDescent="0.25">
      <c r="O398" s="15">
        <v>-48</v>
      </c>
      <c r="P398" s="16">
        <v>687</v>
      </c>
      <c r="Q398" s="17" t="str">
        <f t="shared" si="25"/>
        <v>check original coords</v>
      </c>
      <c r="R398" s="18" t="str">
        <f t="shared" si="26"/>
        <v>check original coords</v>
      </c>
    </row>
    <row r="399" spans="15:18" x14ac:dyDescent="0.25">
      <c r="O399" s="15">
        <v>-53</v>
      </c>
      <c r="P399" s="16">
        <v>407</v>
      </c>
      <c r="Q399" s="17" t="str">
        <f t="shared" si="25"/>
        <v>check original coords</v>
      </c>
      <c r="R399" s="18" t="str">
        <f t="shared" si="26"/>
        <v>check original coords</v>
      </c>
    </row>
    <row r="400" spans="15:18" x14ac:dyDescent="0.25">
      <c r="O400" s="15">
        <v>143</v>
      </c>
      <c r="P400" s="16">
        <v>640</v>
      </c>
      <c r="Q400" s="17" t="str">
        <f t="shared" si="25"/>
        <v>check original coords</v>
      </c>
      <c r="R400" s="18" t="str">
        <f t="shared" si="26"/>
        <v>check original coords</v>
      </c>
    </row>
    <row r="401" spans="15:18" x14ac:dyDescent="0.25">
      <c r="O401" s="15">
        <v>437</v>
      </c>
      <c r="P401" s="16">
        <v>719</v>
      </c>
      <c r="Q401" s="17" t="str">
        <f t="shared" si="25"/>
        <v>check original coords</v>
      </c>
      <c r="R401" s="18" t="str">
        <f t="shared" si="26"/>
        <v>check original coords</v>
      </c>
    </row>
    <row r="402" spans="15:18" x14ac:dyDescent="0.25">
      <c r="O402" s="15">
        <v>-89</v>
      </c>
      <c r="P402" s="16">
        <v>676</v>
      </c>
      <c r="Q402" s="17" t="str">
        <f t="shared" si="25"/>
        <v>check original coords</v>
      </c>
      <c r="R402" s="18" t="str">
        <f t="shared" si="26"/>
        <v>check original coords</v>
      </c>
    </row>
    <row r="403" spans="15:18" x14ac:dyDescent="0.25">
      <c r="O403" s="15">
        <v>701</v>
      </c>
      <c r="P403" s="16">
        <v>535</v>
      </c>
      <c r="Q403" s="17" t="str">
        <f t="shared" si="25"/>
        <v>check original coords</v>
      </c>
      <c r="R403" s="18" t="str">
        <f t="shared" si="26"/>
        <v>check original coords</v>
      </c>
    </row>
    <row r="404" spans="15:18" x14ac:dyDescent="0.25">
      <c r="O404" s="15">
        <v>241</v>
      </c>
      <c r="P404" s="16">
        <v>473</v>
      </c>
      <c r="Q404" s="17" t="str">
        <f t="shared" si="25"/>
        <v>check original coords</v>
      </c>
      <c r="R404" s="18" t="str">
        <f t="shared" si="26"/>
        <v>check original coords</v>
      </c>
    </row>
    <row r="405" spans="15:18" x14ac:dyDescent="0.25">
      <c r="O405" s="15">
        <v>294</v>
      </c>
      <c r="P405" s="16">
        <v>652</v>
      </c>
      <c r="Q405" s="17" t="str">
        <f t="shared" si="25"/>
        <v>check original coords</v>
      </c>
      <c r="R405" s="18" t="str">
        <f t="shared" si="26"/>
        <v>check original coords</v>
      </c>
    </row>
    <row r="406" spans="15:18" x14ac:dyDescent="0.25">
      <c r="O406" s="15">
        <v>674</v>
      </c>
      <c r="P406" s="16">
        <v>483</v>
      </c>
      <c r="Q406" s="17" t="str">
        <f t="shared" si="25"/>
        <v>check original coords</v>
      </c>
      <c r="R406" s="18" t="str">
        <f t="shared" si="26"/>
        <v>check original coords</v>
      </c>
    </row>
    <row r="407" spans="15:18" x14ac:dyDescent="0.25">
      <c r="O407" s="15">
        <v>97</v>
      </c>
      <c r="P407" s="16">
        <v>756</v>
      </c>
      <c r="Q407" s="17" t="str">
        <f t="shared" si="25"/>
        <v>check original coords</v>
      </c>
      <c r="R407" s="18" t="str">
        <f t="shared" si="26"/>
        <v>check original coords</v>
      </c>
    </row>
    <row r="408" spans="15:18" x14ac:dyDescent="0.25">
      <c r="O408" s="15">
        <v>497</v>
      </c>
      <c r="P408" s="16">
        <v>590</v>
      </c>
      <c r="Q408" s="17" t="str">
        <f t="shared" si="25"/>
        <v>check original coords</v>
      </c>
      <c r="R408" s="18" t="str">
        <f t="shared" si="26"/>
        <v>check original coords</v>
      </c>
    </row>
    <row r="409" spans="15:18" x14ac:dyDescent="0.25">
      <c r="O409" s="15">
        <v>516</v>
      </c>
      <c r="P409" s="16">
        <v>596</v>
      </c>
      <c r="Q409" s="17" t="str">
        <f t="shared" si="25"/>
        <v>check original coords</v>
      </c>
      <c r="R409" s="18" t="str">
        <f t="shared" si="26"/>
        <v>check original coords</v>
      </c>
    </row>
    <row r="410" spans="15:18" x14ac:dyDescent="0.25">
      <c r="O410" s="15">
        <v>313</v>
      </c>
      <c r="P410" s="16">
        <v>228</v>
      </c>
      <c r="Q410" s="17" t="str">
        <f t="shared" si="25"/>
        <v>check original coords</v>
      </c>
      <c r="R410" s="18" t="str">
        <f t="shared" si="26"/>
        <v>check original coords</v>
      </c>
    </row>
    <row r="411" spans="15:18" x14ac:dyDescent="0.25">
      <c r="O411" s="15">
        <v>242</v>
      </c>
      <c r="P411" s="16">
        <v>324</v>
      </c>
      <c r="Q411" s="17" t="str">
        <f t="shared" ref="Q411:Q444" si="27">IF(O411=0,0,IF(O411&gt;$B$26,"check original coords",IF(O411&lt;$B$37,"check original coords",ROUND($B$37+($B$27*(1-((O411-$B$37)/$B$27))),1))))</f>
        <v>check original coords</v>
      </c>
      <c r="R411" s="18" t="str">
        <f t="shared" ref="R411:R444" si="28">IF(P411=0,0,IF(P411&gt;$G$25,"check original coords",IF(P411&lt;$C$25,"check original coords",ROUND(P411,1))))</f>
        <v>check original coords</v>
      </c>
    </row>
    <row r="412" spans="15:18" x14ac:dyDescent="0.25">
      <c r="O412" s="15">
        <v>259</v>
      </c>
      <c r="P412" s="16">
        <v>220</v>
      </c>
      <c r="Q412" s="17" t="str">
        <f t="shared" si="27"/>
        <v>check original coords</v>
      </c>
      <c r="R412" s="18" t="str">
        <f t="shared" si="28"/>
        <v>check original coords</v>
      </c>
    </row>
    <row r="413" spans="15:18" x14ac:dyDescent="0.25">
      <c r="O413" s="15">
        <v>265</v>
      </c>
      <c r="P413" s="16">
        <v>507</v>
      </c>
      <c r="Q413" s="17" t="str">
        <f t="shared" si="27"/>
        <v>check original coords</v>
      </c>
      <c r="R413" s="18" t="str">
        <f t="shared" si="28"/>
        <v>check original coords</v>
      </c>
    </row>
    <row r="414" spans="15:18" x14ac:dyDescent="0.25">
      <c r="O414" s="15">
        <v>310</v>
      </c>
      <c r="P414" s="16">
        <v>605</v>
      </c>
      <c r="Q414" s="17" t="str">
        <f t="shared" si="27"/>
        <v>check original coords</v>
      </c>
      <c r="R414" s="18" t="str">
        <f t="shared" si="28"/>
        <v>check original coords</v>
      </c>
    </row>
    <row r="415" spans="15:18" x14ac:dyDescent="0.25">
      <c r="O415" s="15">
        <v>649</v>
      </c>
      <c r="P415" s="16">
        <v>453</v>
      </c>
      <c r="Q415" s="17" t="str">
        <f t="shared" si="27"/>
        <v>check original coords</v>
      </c>
      <c r="R415" s="18" t="str">
        <f t="shared" si="28"/>
        <v>check original coords</v>
      </c>
    </row>
    <row r="416" spans="15:18" x14ac:dyDescent="0.25">
      <c r="O416" s="15">
        <v>-53</v>
      </c>
      <c r="P416" s="16">
        <v>477</v>
      </c>
      <c r="Q416" s="17" t="str">
        <f t="shared" si="27"/>
        <v>check original coords</v>
      </c>
      <c r="R416" s="18" t="str">
        <f t="shared" si="28"/>
        <v>check original coords</v>
      </c>
    </row>
    <row r="417" spans="15:18" x14ac:dyDescent="0.25">
      <c r="O417" s="15">
        <v>-74</v>
      </c>
      <c r="P417" s="16">
        <v>696</v>
      </c>
      <c r="Q417" s="17" t="str">
        <f t="shared" si="27"/>
        <v>check original coords</v>
      </c>
      <c r="R417" s="18" t="str">
        <f t="shared" si="28"/>
        <v>check original coords</v>
      </c>
    </row>
    <row r="418" spans="15:18" x14ac:dyDescent="0.25">
      <c r="O418" s="15">
        <v>336</v>
      </c>
      <c r="P418" s="16">
        <v>735</v>
      </c>
      <c r="Q418" s="17" t="str">
        <f t="shared" si="27"/>
        <v>check original coords</v>
      </c>
      <c r="R418" s="18" t="str">
        <f t="shared" si="28"/>
        <v>check original coords</v>
      </c>
    </row>
    <row r="419" spans="15:18" x14ac:dyDescent="0.25">
      <c r="O419" s="15">
        <v>570</v>
      </c>
      <c r="P419" s="16">
        <v>244</v>
      </c>
      <c r="Q419" s="17" t="str">
        <f t="shared" si="27"/>
        <v>check original coords</v>
      </c>
      <c r="R419" s="18" t="str">
        <f t="shared" si="28"/>
        <v>check original coords</v>
      </c>
    </row>
    <row r="420" spans="15:18" x14ac:dyDescent="0.25">
      <c r="O420" s="15">
        <v>436</v>
      </c>
      <c r="P420" s="16">
        <v>209</v>
      </c>
      <c r="Q420" s="17" t="str">
        <f t="shared" si="27"/>
        <v>check original coords</v>
      </c>
      <c r="R420" s="18" t="str">
        <f t="shared" si="28"/>
        <v>check original coords</v>
      </c>
    </row>
    <row r="421" spans="15:18" x14ac:dyDescent="0.25">
      <c r="O421" s="15">
        <v>367</v>
      </c>
      <c r="P421" s="16">
        <v>667</v>
      </c>
      <c r="Q421" s="17" t="str">
        <f t="shared" si="27"/>
        <v>check original coords</v>
      </c>
      <c r="R421" s="18" t="str">
        <f t="shared" si="28"/>
        <v>check original coords</v>
      </c>
    </row>
    <row r="422" spans="15:18" x14ac:dyDescent="0.25">
      <c r="O422" s="15">
        <v>46</v>
      </c>
      <c r="P422" s="16">
        <v>531</v>
      </c>
      <c r="Q422" s="17" t="str">
        <f t="shared" si="27"/>
        <v>check original coords</v>
      </c>
      <c r="R422" s="18" t="str">
        <f t="shared" si="28"/>
        <v>check original coords</v>
      </c>
    </row>
    <row r="423" spans="15:18" x14ac:dyDescent="0.25">
      <c r="O423" s="15">
        <v>306</v>
      </c>
      <c r="P423" s="16">
        <v>564</v>
      </c>
      <c r="Q423" s="17" t="str">
        <f t="shared" si="27"/>
        <v>check original coords</v>
      </c>
      <c r="R423" s="18" t="str">
        <f t="shared" si="28"/>
        <v>check original coords</v>
      </c>
    </row>
    <row r="424" spans="15:18" x14ac:dyDescent="0.25">
      <c r="O424" s="15">
        <v>39</v>
      </c>
      <c r="P424" s="16">
        <v>595</v>
      </c>
      <c r="Q424" s="17" t="str">
        <f t="shared" si="27"/>
        <v>check original coords</v>
      </c>
      <c r="R424" s="18" t="str">
        <f t="shared" si="28"/>
        <v>check original coords</v>
      </c>
    </row>
    <row r="425" spans="15:18" x14ac:dyDescent="0.25">
      <c r="O425" s="15">
        <v>672</v>
      </c>
      <c r="P425" s="16">
        <v>413</v>
      </c>
      <c r="Q425" s="17" t="str">
        <f t="shared" si="27"/>
        <v>check original coords</v>
      </c>
      <c r="R425" s="18" t="str">
        <f t="shared" si="28"/>
        <v>check original coords</v>
      </c>
    </row>
    <row r="426" spans="15:18" x14ac:dyDescent="0.25">
      <c r="O426" s="15">
        <v>148</v>
      </c>
      <c r="P426" s="16">
        <v>193</v>
      </c>
      <c r="Q426" s="17" t="str">
        <f t="shared" si="27"/>
        <v>check original coords</v>
      </c>
      <c r="R426" s="18" t="str">
        <f t="shared" si="28"/>
        <v>check original coords</v>
      </c>
    </row>
    <row r="427" spans="15:18" x14ac:dyDescent="0.25">
      <c r="O427" s="15">
        <v>21</v>
      </c>
      <c r="P427" s="16">
        <v>252</v>
      </c>
      <c r="Q427" s="17" t="str">
        <f t="shared" si="27"/>
        <v>check original coords</v>
      </c>
      <c r="R427" s="18" t="str">
        <f t="shared" si="28"/>
        <v>check original coords</v>
      </c>
    </row>
    <row r="428" spans="15:18" x14ac:dyDescent="0.25">
      <c r="O428" s="15">
        <v>421</v>
      </c>
      <c r="P428" s="16">
        <v>586</v>
      </c>
      <c r="Q428" s="17" t="str">
        <f t="shared" si="27"/>
        <v>check original coords</v>
      </c>
      <c r="R428" s="18" t="str">
        <f t="shared" si="28"/>
        <v>check original coords</v>
      </c>
    </row>
    <row r="429" spans="15:18" x14ac:dyDescent="0.25">
      <c r="O429" s="15">
        <v>585</v>
      </c>
      <c r="P429" s="16">
        <v>424</v>
      </c>
      <c r="Q429" s="17" t="str">
        <f t="shared" si="27"/>
        <v>check original coords</v>
      </c>
      <c r="R429" s="18" t="str">
        <f t="shared" si="28"/>
        <v>check original coords</v>
      </c>
    </row>
    <row r="430" spans="15:18" x14ac:dyDescent="0.25">
      <c r="O430" s="15">
        <v>507</v>
      </c>
      <c r="P430" s="16">
        <v>336</v>
      </c>
      <c r="Q430" s="17" t="str">
        <f t="shared" si="27"/>
        <v>check original coords</v>
      </c>
      <c r="R430" s="18" t="str">
        <f t="shared" si="28"/>
        <v>check original coords</v>
      </c>
    </row>
    <row r="431" spans="15:18" x14ac:dyDescent="0.25">
      <c r="O431" s="15">
        <v>565</v>
      </c>
      <c r="P431" s="16">
        <v>206</v>
      </c>
      <c r="Q431" s="17" t="str">
        <f t="shared" si="27"/>
        <v>check original coords</v>
      </c>
      <c r="R431" s="18" t="str">
        <f t="shared" si="28"/>
        <v>check original coords</v>
      </c>
    </row>
    <row r="432" spans="15:18" x14ac:dyDescent="0.25">
      <c r="O432" s="15">
        <v>389</v>
      </c>
      <c r="P432" s="16">
        <v>150</v>
      </c>
      <c r="Q432" s="17" t="str">
        <f t="shared" si="27"/>
        <v>check original coords</v>
      </c>
      <c r="R432" s="18" t="str">
        <f t="shared" si="28"/>
        <v>check original coords</v>
      </c>
    </row>
    <row r="433" spans="15:18" x14ac:dyDescent="0.25">
      <c r="O433" s="15">
        <v>719</v>
      </c>
      <c r="P433" s="16">
        <v>648</v>
      </c>
      <c r="Q433" s="17" t="str">
        <f t="shared" si="27"/>
        <v>check original coords</v>
      </c>
      <c r="R433" s="18" t="str">
        <f t="shared" si="28"/>
        <v>check original coords</v>
      </c>
    </row>
    <row r="434" spans="15:18" x14ac:dyDescent="0.25">
      <c r="O434" s="15">
        <v>605</v>
      </c>
      <c r="P434" s="16">
        <v>219</v>
      </c>
      <c r="Q434" s="17" t="str">
        <f t="shared" si="27"/>
        <v>check original coords</v>
      </c>
      <c r="R434" s="18" t="str">
        <f t="shared" si="28"/>
        <v>check original coords</v>
      </c>
    </row>
    <row r="435" spans="15:18" x14ac:dyDescent="0.25">
      <c r="O435" s="15">
        <v>332</v>
      </c>
      <c r="P435" s="16">
        <v>83</v>
      </c>
      <c r="Q435" s="17" t="str">
        <f t="shared" si="27"/>
        <v>check original coords</v>
      </c>
      <c r="R435" s="18" t="str">
        <f t="shared" si="28"/>
        <v>check original coords</v>
      </c>
    </row>
    <row r="436" spans="15:18" x14ac:dyDescent="0.25">
      <c r="O436" s="15">
        <v>220</v>
      </c>
      <c r="P436" s="16">
        <v>424</v>
      </c>
      <c r="Q436" s="17" t="str">
        <f t="shared" si="27"/>
        <v>check original coords</v>
      </c>
      <c r="R436" s="18" t="str">
        <f t="shared" si="28"/>
        <v>check original coords</v>
      </c>
    </row>
    <row r="437" spans="15:18" x14ac:dyDescent="0.25">
      <c r="O437" s="15">
        <v>481</v>
      </c>
      <c r="P437" s="16">
        <v>461</v>
      </c>
      <c r="Q437" s="17" t="str">
        <f t="shared" si="27"/>
        <v>check original coords</v>
      </c>
      <c r="R437" s="18" t="str">
        <f t="shared" si="28"/>
        <v>check original coords</v>
      </c>
    </row>
    <row r="438" spans="15:18" x14ac:dyDescent="0.25">
      <c r="O438" s="15">
        <v>28</v>
      </c>
      <c r="P438" s="16">
        <v>488</v>
      </c>
      <c r="Q438" s="17" t="str">
        <f t="shared" si="27"/>
        <v>check original coords</v>
      </c>
      <c r="R438" s="18" t="str">
        <f t="shared" si="28"/>
        <v>check original coords</v>
      </c>
    </row>
    <row r="439" spans="15:18" x14ac:dyDescent="0.25">
      <c r="O439" s="15">
        <v>346</v>
      </c>
      <c r="P439" s="16">
        <v>526</v>
      </c>
      <c r="Q439" s="17" t="str">
        <f t="shared" si="27"/>
        <v>check original coords</v>
      </c>
      <c r="R439" s="18" t="str">
        <f t="shared" si="28"/>
        <v>check original coords</v>
      </c>
    </row>
    <row r="440" spans="15:18" x14ac:dyDescent="0.25">
      <c r="O440" s="15">
        <v>223</v>
      </c>
      <c r="P440" s="16">
        <v>534</v>
      </c>
      <c r="Q440" s="17" t="str">
        <f t="shared" si="27"/>
        <v>check original coords</v>
      </c>
      <c r="R440" s="18" t="str">
        <f t="shared" si="28"/>
        <v>check original coords</v>
      </c>
    </row>
    <row r="441" spans="15:18" x14ac:dyDescent="0.25">
      <c r="O441" s="15">
        <v>707</v>
      </c>
      <c r="P441" s="16">
        <v>387</v>
      </c>
      <c r="Q441" s="17" t="str">
        <f t="shared" si="27"/>
        <v>check original coords</v>
      </c>
      <c r="R441" s="18" t="str">
        <f t="shared" si="28"/>
        <v>check original coords</v>
      </c>
    </row>
    <row r="442" spans="15:18" x14ac:dyDescent="0.25">
      <c r="O442" s="15">
        <v>482</v>
      </c>
      <c r="P442" s="16">
        <v>251</v>
      </c>
      <c r="Q442" s="17" t="str">
        <f t="shared" si="27"/>
        <v>check original coords</v>
      </c>
      <c r="R442" s="18" t="str">
        <f t="shared" si="28"/>
        <v>check original coords</v>
      </c>
    </row>
    <row r="443" spans="15:18" x14ac:dyDescent="0.25">
      <c r="O443" s="15">
        <v>621</v>
      </c>
      <c r="P443" s="16">
        <v>725</v>
      </c>
      <c r="Q443" s="17" t="str">
        <f t="shared" si="27"/>
        <v>check original coords</v>
      </c>
      <c r="R443" s="18" t="str">
        <f t="shared" si="28"/>
        <v>check original coords</v>
      </c>
    </row>
    <row r="444" spans="15:18" x14ac:dyDescent="0.25">
      <c r="O444" s="15">
        <v>708</v>
      </c>
      <c r="P444" s="16">
        <v>230</v>
      </c>
      <c r="Q444" s="17" t="str">
        <f t="shared" si="27"/>
        <v>check original coords</v>
      </c>
      <c r="R444" s="18" t="str">
        <f t="shared" si="28"/>
        <v>check original coords</v>
      </c>
    </row>
  </sheetData>
  <dataConsolidate>
    <dataRefs count="1">
      <dataRef ref="A2:XFD2" sheet="Straight up move"/>
    </dataRefs>
  </dataConsolidate>
  <mergeCells count="5">
    <mergeCell ref="O24:R24"/>
    <mergeCell ref="D25:F25"/>
    <mergeCell ref="C26:G37"/>
    <mergeCell ref="B27:B36"/>
    <mergeCell ref="I33:M3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Straight up move</vt:lpstr>
      <vt:lpstr>Move and resize</vt:lpstr>
      <vt:lpstr>Flip vertical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Jambon</dc:creator>
  <cp:lastModifiedBy>Jambon</cp:lastModifiedBy>
  <dcterms:created xsi:type="dcterms:W3CDTF">2020-02-14T12:19:35Z</dcterms:created>
  <dcterms:modified xsi:type="dcterms:W3CDTF">2020-03-01T17:06:58Z</dcterms:modified>
</cp:coreProperties>
</file>